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30" windowWidth="9015" windowHeight="4710"/>
  </bookViews>
  <sheets>
    <sheet name="Pedido Cotizacion" sheetId="1" r:id="rId1"/>
    <sheet name="compa" sheetId="3" r:id="rId2"/>
    <sheet name="modelo adjudicacion" sheetId="6" r:id="rId3"/>
  </sheets>
  <definedNames>
    <definedName name="Z_0AFEB7F3_6FE7_421E_B51B_0C32BDCFDA57_.wvu.Cols" localSheetId="0" hidden="1">'Pedido Cotizacion'!$J:$IV</definedName>
    <definedName name="Z_0AFEB7F3_6FE7_421E_B51B_0C32BDCFDA57_.wvu.Rows" localSheetId="0" hidden="1">'Pedido Cotizacion'!$128:$65559,'Pedido Cotizacion'!$115:$127</definedName>
  </definedNames>
  <calcPr calcId="124519"/>
  <customWorkbookViews>
    <customWorkbookView name="Gonzalez - Vista personalizada" guid="{0AFEB7F3-6FE7-421E-B51B-0C32BDCFDA57}" mergeInterval="0" personalView="1" maximized="1" xWindow="1" yWindow="1" windowWidth="1020" windowHeight="517" activeSheetId="1"/>
  </customWorkbookViews>
</workbook>
</file>

<file path=xl/calcChain.xml><?xml version="1.0" encoding="utf-8"?>
<calcChain xmlns="http://schemas.openxmlformats.org/spreadsheetml/2006/main">
  <c r="H14" i="6"/>
  <c r="H15"/>
  <c r="H13"/>
  <c r="G13"/>
  <c r="G14"/>
  <c r="G15"/>
  <c r="B6"/>
  <c r="B7"/>
  <c r="B8"/>
  <c r="B11"/>
  <c r="B12"/>
  <c r="B13"/>
  <c r="B14"/>
  <c r="B15"/>
  <c r="B4"/>
  <c r="B21" s="1"/>
  <c r="M18" i="3"/>
  <c r="D11"/>
  <c r="B10" i="6" s="1"/>
  <c r="B27" s="1"/>
  <c r="D10" i="3"/>
  <c r="B9" i="6" s="1"/>
  <c r="B26" s="1"/>
  <c r="D8" i="3"/>
  <c r="D7"/>
  <c r="D6"/>
  <c r="B5" i="6" s="1"/>
  <c r="B22" s="1"/>
  <c r="D5" i="3"/>
  <c r="H34" i="6"/>
  <c r="B24"/>
  <c r="B25"/>
  <c r="B28"/>
  <c r="B29"/>
  <c r="D22"/>
  <c r="B23"/>
  <c r="D23"/>
  <c r="D24"/>
  <c r="D25"/>
  <c r="D26"/>
  <c r="D27"/>
  <c r="D28"/>
  <c r="D29"/>
  <c r="B30"/>
  <c r="D30"/>
  <c r="B31"/>
  <c r="D31"/>
  <c r="B32"/>
  <c r="D32"/>
  <c r="D21"/>
  <c r="AR16" i="3"/>
  <c r="AR15"/>
  <c r="AR14"/>
  <c r="AR13"/>
  <c r="AR12"/>
  <c r="AR11"/>
  <c r="AR10"/>
  <c r="AR9"/>
  <c r="AR8"/>
  <c r="AR7"/>
  <c r="AR6"/>
  <c r="AR5"/>
  <c r="AH16"/>
  <c r="AM15"/>
  <c r="AL18" s="1"/>
  <c r="AH15"/>
  <c r="AH14"/>
  <c r="AH13"/>
  <c r="AH12"/>
  <c r="AH11"/>
  <c r="AH10"/>
  <c r="AH9"/>
  <c r="AH8"/>
  <c r="AH7"/>
  <c r="AH6"/>
  <c r="AH5"/>
  <c r="AG18" s="1"/>
  <c r="I14"/>
  <c r="X14"/>
  <c r="AC14"/>
  <c r="AT14"/>
  <c r="I15"/>
  <c r="X15"/>
  <c r="AC15"/>
  <c r="AT15"/>
  <c r="I16"/>
  <c r="X16"/>
  <c r="AC16"/>
  <c r="AT16"/>
  <c r="S13"/>
  <c r="I13"/>
  <c r="I12"/>
  <c r="AC10"/>
  <c r="X10"/>
  <c r="I9"/>
  <c r="S5"/>
  <c r="R18" s="1"/>
  <c r="H17" i="6" l="1"/>
  <c r="W18" i="3"/>
  <c r="AQ18"/>
  <c r="H18"/>
  <c r="AT7"/>
  <c r="AT11"/>
  <c r="AT5"/>
  <c r="AB18"/>
  <c r="AT9"/>
  <c r="AT13"/>
  <c r="AT6"/>
  <c r="AT8"/>
  <c r="AT10"/>
  <c r="AT12"/>
</calcChain>
</file>

<file path=xl/sharedStrings.xml><?xml version="1.0" encoding="utf-8"?>
<sst xmlns="http://schemas.openxmlformats.org/spreadsheetml/2006/main" count="198" uniqueCount="105">
  <si>
    <t>ITEM</t>
  </si>
  <si>
    <t>U</t>
  </si>
  <si>
    <t>Sres.:</t>
  </si>
  <si>
    <t>E-MAIL: compras@coopser.com.ar</t>
  </si>
  <si>
    <r>
      <t>Solicitamos la cotización de lo siguiente</t>
    </r>
    <r>
      <rPr>
        <sz val="16"/>
        <rFont val="Arial"/>
        <family val="2"/>
      </rPr>
      <t>:</t>
    </r>
  </si>
  <si>
    <t>(*)</t>
  </si>
  <si>
    <t xml:space="preserve">COOPERATIVA DE PROVISION DE SERVICIOS ELECTRICOS, PUBLICOS, SOCIALES DE SAN PEDRO LTDA. </t>
  </si>
  <si>
    <t>DESCRIPCION DEL MATERIAL</t>
  </si>
  <si>
    <t>(*) El oferente deberá indicar si los bienes que cotiza son de origen nacional o no.</t>
  </si>
  <si>
    <t>ORIGINAL</t>
  </si>
  <si>
    <t>Pag. 1</t>
  </si>
  <si>
    <r>
      <t>Plazo de entrega</t>
    </r>
    <r>
      <rPr>
        <sz val="10"/>
        <rFont val="Comic Sans MS"/>
        <family val="4"/>
      </rPr>
      <t xml:space="preserve">: </t>
    </r>
  </si>
  <si>
    <r>
      <t>Entrega oferta</t>
    </r>
    <r>
      <rPr>
        <sz val="10"/>
        <rFont val="Comic Sans MS"/>
        <family val="4"/>
      </rPr>
      <t xml:space="preserve">: </t>
    </r>
  </si>
  <si>
    <t>Lugar entrega de material:</t>
  </si>
  <si>
    <t>PEDIDO DE COTIZACION</t>
  </si>
  <si>
    <t>Dir.:</t>
  </si>
  <si>
    <t>Licitación:</t>
  </si>
  <si>
    <t>Romulo Naón 2499</t>
  </si>
  <si>
    <t>Mantenimiento de oferta:</t>
  </si>
  <si>
    <t>CANT</t>
  </si>
  <si>
    <t>R. Naón 2499 - San Pedro (B) - Telefono (03329) 431300</t>
  </si>
  <si>
    <t>Compras: Internos 335-336 Fax: Interno 319 las 24 hs</t>
  </si>
  <si>
    <r>
      <t xml:space="preserve">Precio Unitario </t>
    </r>
    <r>
      <rPr>
        <b/>
        <sz val="9"/>
        <rFont val="Garamond"/>
        <family val="1"/>
      </rPr>
      <t>FINAL</t>
    </r>
  </si>
  <si>
    <r>
      <t xml:space="preserve">Precio Total </t>
    </r>
    <r>
      <rPr>
        <b/>
        <sz val="9"/>
        <rFont val="Garamond"/>
        <family val="1"/>
      </rPr>
      <t>FINAL</t>
    </r>
  </si>
  <si>
    <t>"Venta de vehiculos y equipos usados"</t>
  </si>
  <si>
    <t>Inmediato, ver requisito</t>
  </si>
  <si>
    <t>Precio Unitario FINAL</t>
  </si>
  <si>
    <t>Precio Total FINAL</t>
  </si>
  <si>
    <r>
      <t xml:space="preserve">Los elementos detallados son </t>
    </r>
    <r>
      <rPr>
        <b/>
        <u/>
        <sz val="10"/>
        <rFont val="MS Sans Serif"/>
        <family val="2"/>
      </rPr>
      <t>"Usados".</t>
    </r>
  </si>
  <si>
    <t>uni</t>
  </si>
  <si>
    <r>
      <rPr>
        <b/>
        <u/>
        <sz val="11"/>
        <rFont val="Calibri"/>
        <family val="2"/>
      </rPr>
      <t>Retroexcavadora Caterpillar 416</t>
    </r>
    <r>
      <rPr>
        <sz val="11"/>
        <rFont val="Calibri"/>
        <family val="2"/>
      </rPr>
      <t xml:space="preserve">. Esta maquina cuenta con las reparaciones de bomba inyectora, de motor completo y de convertidor reparadas a nuevo. Todos los trabajos fueron realizado en taller externo, especializado en ese tipo de trabajo. 
</t>
    </r>
    <r>
      <rPr>
        <b/>
        <u/>
        <sz val="11"/>
        <rFont val="Calibri"/>
        <family val="2"/>
      </rPr>
      <t>VALOR BASE: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u$s 18.000</t>
    </r>
  </si>
  <si>
    <t>VENTA DE UNIDADES Y MAQUINARIAS USADAS</t>
  </si>
  <si>
    <t>Pag. 2</t>
  </si>
  <si>
    <t>Anunciarse en porteria</t>
  </si>
  <si>
    <t>Datos del oferente:</t>
  </si>
  <si>
    <t xml:space="preserve"> - Nombre y Apellido</t>
  </si>
  <si>
    <t xml:space="preserve"> - DNI</t>
  </si>
  <si>
    <t xml:space="preserve"> - Direccion</t>
  </si>
  <si>
    <t xml:space="preserve"> - Telefono</t>
  </si>
  <si>
    <t xml:space="preserve"> - Mail</t>
  </si>
  <si>
    <r>
      <rPr>
        <b/>
        <u/>
        <sz val="11"/>
        <rFont val="Calibri"/>
        <family val="2"/>
      </rPr>
      <t>Tractor Massey Fergusson</t>
    </r>
    <r>
      <rPr>
        <u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265 serie N° 213 033491  </t>
    </r>
    <r>
      <rPr>
        <b/>
        <u/>
        <sz val="11"/>
        <rFont val="Calibri"/>
        <family val="2"/>
      </rPr>
      <t>con Hoyadora</t>
    </r>
    <r>
      <rPr>
        <sz val="11"/>
        <rFont val="Calibri"/>
        <family val="2"/>
      </rPr>
      <t xml:space="preserve"> Pierantoni reformada a hidráulica.
</t>
    </r>
    <r>
      <rPr>
        <b/>
        <u/>
        <sz val="11"/>
        <rFont val="Calibri"/>
        <family val="2"/>
      </rPr>
      <t>VALOR BASE: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u$s 15.000</t>
    </r>
  </si>
  <si>
    <r>
      <t>Las unidades podrán ser vistas y probadas en Planta Operativa de Coopser, Rómulo Naon 2499, San Pedro, de 7 a 14 horas.</t>
    </r>
    <r>
      <rPr>
        <sz val="14"/>
        <color rgb="FFFF0000"/>
        <rFont val="Calibri"/>
        <family val="2"/>
      </rPr>
      <t xml:space="preserve"> </t>
    </r>
  </si>
  <si>
    <t>CANT.</t>
  </si>
  <si>
    <t>DESCRIPCION</t>
  </si>
  <si>
    <t>O F E R E N T E S</t>
  </si>
  <si>
    <t>PRECIO MINIMO</t>
  </si>
  <si>
    <t>Modelo</t>
  </si>
  <si>
    <t>$</t>
  </si>
  <si>
    <t>total</t>
  </si>
  <si>
    <t>PAGO</t>
  </si>
  <si>
    <t>Observaciones:</t>
  </si>
  <si>
    <t>FLETE INCLUIDO</t>
  </si>
  <si>
    <t>MANTENIMIENTO</t>
  </si>
  <si>
    <t>OTROS</t>
  </si>
  <si>
    <t>IVA</t>
  </si>
  <si>
    <t>n° Cotizacion</t>
  </si>
  <si>
    <t>Retroexcavadora BASE U$S18.000,00</t>
  </si>
  <si>
    <t>U$S</t>
  </si>
  <si>
    <t>dólar Billete</t>
  </si>
  <si>
    <t>fecha</t>
  </si>
  <si>
    <t>dólar Divisa</t>
  </si>
  <si>
    <t>Cotizacion del dolar BNA</t>
  </si>
  <si>
    <t>Tractor MF con hoyadora BASE U$S 15.000,00</t>
  </si>
  <si>
    <t>DATOS</t>
  </si>
  <si>
    <t>Original</t>
  </si>
  <si>
    <t>Mail</t>
  </si>
  <si>
    <t>TOTAL FINAL DE OFERTA</t>
  </si>
  <si>
    <t>DETALLE</t>
  </si>
  <si>
    <t>PROVEEDOR</t>
  </si>
  <si>
    <t>Uni</t>
  </si>
  <si>
    <t>PCIO U$S</t>
  </si>
  <si>
    <t>Pcios Pesif.</t>
  </si>
  <si>
    <t>TOTAL CON IVA</t>
  </si>
  <si>
    <t>Adjudicacion según:</t>
  </si>
  <si>
    <t>Observaciones</t>
  </si>
  <si>
    <t>VENTA A MEJOR OFERTA ECONOMICA</t>
  </si>
  <si>
    <t>INDICAR/30 DIAS</t>
  </si>
  <si>
    <t>Mezcladora. Base: $ 1.500.000</t>
  </si>
  <si>
    <t>Aplanadora con su tráiler. Base:$  7.000.000</t>
  </si>
  <si>
    <t>Picadora de ladrillos. Base: $ 600.000</t>
  </si>
  <si>
    <t>LIC. 054/026 VTA VEHICULOS Y MAQUINARIAS</t>
  </si>
  <si>
    <t>Carreton Pony $ 12.000.000</t>
  </si>
  <si>
    <t>Ford F100 1991 $ 4.500.000</t>
  </si>
  <si>
    <t>Ford F100 1993$ 4.500.000</t>
  </si>
  <si>
    <t>Furgon MB Sprinter 310 1999 $ 6.800.000</t>
  </si>
  <si>
    <t>HIERROS KEVIN</t>
  </si>
  <si>
    <t>MIGUEL ANGEL ROMAGNANO</t>
  </si>
  <si>
    <t>Miguel Angel Romagnano</t>
  </si>
  <si>
    <t>3329-593526</t>
  </si>
  <si>
    <t>l.V. Gonzalez 1890</t>
  </si>
  <si>
    <t>final</t>
  </si>
  <si>
    <t>original</t>
  </si>
  <si>
    <t>Kevin Jesus</t>
  </si>
  <si>
    <t>dni 20490660</t>
  </si>
  <si>
    <t>COMPARATIVA  APERTURA LIC 054/026</t>
  </si>
  <si>
    <t>UNI</t>
  </si>
  <si>
    <t>MIGUEL ROMAGNANO</t>
  </si>
  <si>
    <t>Cordonera FISA modelo TAR30</t>
  </si>
  <si>
    <t>Tanque Cisterna Agua. Base: $ 9.000.000</t>
  </si>
  <si>
    <t xml:space="preserve">Terminadora asfáltica IMPEX modelo HPH2000 </t>
  </si>
  <si>
    <r>
      <rPr>
        <b/>
        <u/>
        <sz val="11"/>
        <rFont val="Calibri"/>
        <family val="2"/>
      </rPr>
      <t>Acoplado carreton marca PONY  A.T.F</t>
    </r>
    <r>
      <rPr>
        <sz val="11"/>
        <rFont val="Calibri"/>
        <family val="2"/>
      </rPr>
      <t xml:space="preserve">, capacidad de carga 6 TNB, largo util: 6 mts, Ancho 2.60 mts, Cantidad ejes: 2 c/frenos eléctricos. Elásticos tipo ballestas, Maza M.B. 716-6 aug: Rodado dual 750x16, con 8 llantas + 1 auxilio, sistema de giro mediante aro giratorio a bolas, chasis contruido en vigas especiales, piso de chapa antideslizante1/8, plataforma de carga recta, pecho entero fijom manotas en chapa plegadam rampa trasera para carga, accionamiento manual, ganchos embutidos para amarrar. Color Blanco. Año 2013. </t>
    </r>
    <r>
      <rPr>
        <b/>
        <sz val="11"/>
        <rFont val="Calibri"/>
        <family val="2"/>
      </rPr>
      <t>Base: $ 15.000.000</t>
    </r>
  </si>
  <si>
    <r>
      <t>Unidad</t>
    </r>
    <r>
      <rPr>
        <u/>
        <sz val="10"/>
        <rFont val="MS Sans Serif"/>
        <family val="2"/>
      </rPr>
      <t xml:space="preserve"> </t>
    </r>
    <r>
      <rPr>
        <b/>
        <u/>
        <sz val="10"/>
        <rFont val="MS Sans Serif"/>
        <family val="2"/>
      </rPr>
      <t>Furgon, M.Benz, Sprinter 310</t>
    </r>
    <r>
      <rPr>
        <sz val="10"/>
        <rFont val="MS Sans Serif"/>
        <family val="2"/>
      </rPr>
      <t xml:space="preserve">, año 1999, motor 632999-10513444, chasis 8AC690330XA531100, dominio CPK 986, color blanco. </t>
    </r>
    <r>
      <rPr>
        <b/>
        <sz val="10"/>
        <rFont val="MS Sans Serif"/>
        <family val="2"/>
      </rPr>
      <t>Base: $ 7.500.000</t>
    </r>
  </si>
  <si>
    <t>Solicitar fotos por mail de todo lo ofrecido</t>
  </si>
  <si>
    <r>
      <t>Apertura</t>
    </r>
    <r>
      <rPr>
        <b/>
        <sz val="11"/>
        <rFont val="Comic Sans MS"/>
        <family val="4"/>
      </rPr>
      <t>: Lunes 19 Octubre 2026 11:00 hs</t>
    </r>
  </si>
  <si>
    <t>092/026</t>
  </si>
</sst>
</file>

<file path=xl/styles.xml><?xml version="1.0" encoding="utf-8"?>
<styleSheet xmlns="http://schemas.openxmlformats.org/spreadsheetml/2006/main">
  <numFmts count="7">
    <numFmt numFmtId="164" formatCode="_-* #,##0\ &quot;Pts&quot;_-;\-* #,##0\ &quot;Pts&quot;_-;_-* &quot;-&quot;\ &quot;Pts&quot;_-;_-@_-"/>
    <numFmt numFmtId="165" formatCode="_-[$$-2C0A]* #,##0.00_ ;_-[$$-2C0A]* \-#,##0.00\ ;_-[$$-2C0A]* &quot;-&quot;??_ ;_-@_ "/>
    <numFmt numFmtId="166" formatCode="0.000"/>
    <numFmt numFmtId="167" formatCode="[$$-2C0A]#,##0.00"/>
    <numFmt numFmtId="168" formatCode="[$$-2C0A]#,##0.000"/>
    <numFmt numFmtId="169" formatCode="_-[$$-2C0A]* #,##0.000_ ;_-[$$-2C0A]* \-#,##0.000\ ;_-[$$-2C0A]* &quot;-&quot;??_ ;_-@_ "/>
    <numFmt numFmtId="170" formatCode="&quot;$&quot;\ #,##0.000"/>
  </numFmts>
  <fonts count="54">
    <font>
      <sz val="10"/>
      <name val="Arial"/>
    </font>
    <font>
      <sz val="10"/>
      <name val="Arial"/>
      <family val="2"/>
    </font>
    <font>
      <sz val="10"/>
      <name val="Comic Sans MS"/>
      <family val="4"/>
    </font>
    <font>
      <u/>
      <sz val="16"/>
      <name val="Garamond"/>
      <family val="1"/>
    </font>
    <font>
      <sz val="16"/>
      <name val="Arial"/>
      <family val="2"/>
    </font>
    <font>
      <u/>
      <sz val="14"/>
      <name val="Comic Sans MS"/>
      <family val="4"/>
    </font>
    <font>
      <sz val="14"/>
      <name val="Arial"/>
      <family val="2"/>
    </font>
    <font>
      <sz val="10"/>
      <name val="MS Sans Serif"/>
      <family val="2"/>
    </font>
    <font>
      <b/>
      <sz val="12"/>
      <name val="MS Sans Serif"/>
      <family val="2"/>
    </font>
    <font>
      <b/>
      <sz val="10"/>
      <name val="Comic Sans MS"/>
      <family val="4"/>
    </font>
    <font>
      <sz val="8"/>
      <name val="Arial"/>
      <family val="2"/>
    </font>
    <font>
      <sz val="9"/>
      <name val="Arial"/>
      <family val="2"/>
    </font>
    <font>
      <sz val="9"/>
      <name val="Garamond"/>
      <family val="1"/>
    </font>
    <font>
      <sz val="9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9"/>
      <name val="Arial"/>
      <family val="2"/>
    </font>
    <font>
      <u/>
      <sz val="10"/>
      <name val="Comic Sans MS"/>
      <family val="4"/>
    </font>
    <font>
      <sz val="9"/>
      <name val="Comic Sans MS"/>
      <family val="4"/>
    </font>
    <font>
      <u/>
      <sz val="10"/>
      <name val="Arial"/>
      <family val="2"/>
    </font>
    <font>
      <b/>
      <u/>
      <sz val="10"/>
      <name val="Arial"/>
      <family val="2"/>
    </font>
    <font>
      <b/>
      <sz val="10"/>
      <name val="MS Sans Serif"/>
      <family val="2"/>
    </font>
    <font>
      <b/>
      <sz val="9"/>
      <name val="Garamond"/>
      <family val="1"/>
    </font>
    <font>
      <b/>
      <u/>
      <sz val="11"/>
      <name val="Comic Sans MS"/>
      <family val="4"/>
    </font>
    <font>
      <b/>
      <sz val="11"/>
      <name val="Comic Sans MS"/>
      <family val="4"/>
    </font>
    <font>
      <b/>
      <sz val="9"/>
      <name val="Comic Sans MS"/>
      <family val="4"/>
    </font>
    <font>
      <b/>
      <u/>
      <sz val="13"/>
      <name val="Comic Sans MS"/>
      <family val="4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  <font>
      <u/>
      <sz val="10"/>
      <name val="MS Sans Serif"/>
      <family val="2"/>
    </font>
    <font>
      <b/>
      <u/>
      <sz val="10"/>
      <name val="MS Sans Serif"/>
      <family val="2"/>
    </font>
    <font>
      <b/>
      <sz val="14"/>
      <color rgb="FFFF0000"/>
      <name val="Calibri"/>
      <family val="2"/>
    </font>
    <font>
      <sz val="14"/>
      <color rgb="FFFF0000"/>
      <name val="Calibri"/>
      <family val="2"/>
    </font>
    <font>
      <b/>
      <sz val="13"/>
      <color rgb="FFFF0000"/>
      <name val="MS Sans Serif"/>
      <family val="2"/>
    </font>
    <font>
      <sz val="2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22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u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36"/>
      <name val="Arial Black"/>
      <family val="2"/>
    </font>
    <font>
      <i/>
      <sz val="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b/>
      <sz val="13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theme="0" tint="-0.24994659260841701"/>
      </top>
      <bottom style="dashed">
        <color theme="0" tint="-0.24994659260841701"/>
      </bottom>
      <diagonal/>
    </border>
    <border>
      <left/>
      <right style="thin">
        <color indexed="64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indexed="64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 style="thin">
        <color indexed="64"/>
      </right>
      <top/>
      <bottom style="dashed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theme="0" tint="-0.24994659260841701"/>
      </top>
      <bottom/>
      <diagonal/>
    </border>
    <border>
      <left/>
      <right style="thin">
        <color indexed="64"/>
      </right>
      <top style="dashed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dashed">
        <color theme="0" tint="-0.24994659260841701"/>
      </top>
      <bottom/>
      <diagonal/>
    </border>
    <border>
      <left style="thin">
        <color indexed="64"/>
      </left>
      <right/>
      <top style="dashed">
        <color theme="0" tint="-0.14996795556505021"/>
      </top>
      <bottom style="dashed">
        <color theme="0" tint="-0.14996795556505021"/>
      </bottom>
      <diagonal/>
    </border>
    <border>
      <left/>
      <right style="thin">
        <color indexed="64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indexed="64"/>
      </left>
      <right/>
      <top/>
      <bottom style="dashed">
        <color theme="0" tint="-0.14996795556505021"/>
      </bottom>
      <diagonal/>
    </border>
    <border>
      <left/>
      <right style="thin">
        <color indexed="64"/>
      </right>
      <top/>
      <bottom style="dashed">
        <color theme="0" tint="-0.14996795556505021"/>
      </bottom>
      <diagonal/>
    </border>
    <border>
      <left style="thin">
        <color indexed="64"/>
      </left>
      <right style="thin">
        <color indexed="64"/>
      </right>
      <top style="dashed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ashed">
        <color theme="0" tint="-0.2499465926084170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theme="0" tint="-0.24994659260841701"/>
      </left>
      <right/>
      <top style="dashDot">
        <color theme="0" tint="-0.24994659260841701"/>
      </top>
      <bottom/>
      <diagonal/>
    </border>
    <border>
      <left/>
      <right/>
      <top style="dashDot">
        <color theme="0" tint="-0.24994659260841701"/>
      </top>
      <bottom/>
      <diagonal/>
    </border>
    <border>
      <left style="thin">
        <color indexed="64"/>
      </left>
      <right/>
      <top/>
      <bottom style="dashDot">
        <color theme="0" tint="-0.24994659260841701"/>
      </bottom>
      <diagonal/>
    </border>
    <border>
      <left/>
      <right/>
      <top/>
      <bottom style="dashDot">
        <color theme="0" tint="-0.24994659260841701"/>
      </bottom>
      <diagonal/>
    </border>
    <border>
      <left style="dashDot">
        <color theme="0" tint="-0.24994659260841701"/>
      </left>
      <right/>
      <top/>
      <bottom/>
      <diagonal/>
    </border>
    <border>
      <left style="thin">
        <color indexed="64"/>
      </left>
      <right/>
      <top style="dashDot">
        <color theme="0" tint="-0.24994659260841701"/>
      </top>
      <bottom style="dashDot">
        <color theme="0" tint="-0.24994659260841701"/>
      </bottom>
      <diagonal/>
    </border>
    <border>
      <left/>
      <right/>
      <top style="dashDot">
        <color theme="0" tint="-0.24994659260841701"/>
      </top>
      <bottom style="dashDot">
        <color theme="0" tint="-0.24994659260841701"/>
      </bottom>
      <diagonal/>
    </border>
    <border>
      <left style="thin">
        <color indexed="64"/>
      </left>
      <right/>
      <top style="dashDotDot">
        <color theme="0" tint="-0.24994659260841701"/>
      </top>
      <bottom style="dashDotDot">
        <color theme="0" tint="-0.24994659260841701"/>
      </bottom>
      <diagonal/>
    </border>
    <border>
      <left/>
      <right/>
      <top style="dashDotDot">
        <color theme="0" tint="-0.24994659260841701"/>
      </top>
      <bottom style="dashDotDot">
        <color theme="0" tint="-0.2499465926084170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dashed">
        <color theme="0" tint="-0.14996795556505021"/>
      </bottom>
      <diagonal/>
    </border>
  </borders>
  <cellStyleXfs count="5">
    <xf numFmtId="0" fontId="0" fillId="0" borderId="0"/>
    <xf numFmtId="168" fontId="1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0" fontId="1" fillId="0" borderId="0"/>
  </cellStyleXfs>
  <cellXfs count="368">
    <xf numFmtId="0" fontId="0" fillId="0" borderId="0" xfId="0"/>
    <xf numFmtId="0" fontId="0" fillId="2" borderId="0" xfId="0" applyFill="1"/>
    <xf numFmtId="0" fontId="0" fillId="2" borderId="0" xfId="0" applyFill="1" applyBorder="1"/>
    <xf numFmtId="0" fontId="6" fillId="2" borderId="0" xfId="0" applyFont="1" applyFill="1" applyBorder="1"/>
    <xf numFmtId="0" fontId="0" fillId="0" borderId="0" xfId="0" applyFill="1"/>
    <xf numFmtId="0" fontId="19" fillId="2" borderId="0" xfId="0" applyFont="1" applyFill="1" applyBorder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15" fillId="2" borderId="0" xfId="0" applyFont="1" applyFill="1" applyBorder="1" applyAlignment="1" applyProtection="1">
      <alignment horizontal="left"/>
      <protection hidden="1"/>
    </xf>
    <xf numFmtId="0" fontId="2" fillId="2" borderId="0" xfId="0" applyFont="1" applyFill="1" applyBorder="1" applyProtection="1">
      <protection locked="0"/>
    </xf>
    <xf numFmtId="0" fontId="2" fillId="2" borderId="0" xfId="0" applyFont="1" applyFill="1" applyBorder="1" applyProtection="1">
      <protection hidden="1"/>
    </xf>
    <xf numFmtId="0" fontId="14" fillId="2" borderId="0" xfId="0" applyFont="1" applyFill="1" applyBorder="1" applyAlignment="1" applyProtection="1">
      <alignment horizontal="left" vertical="center" wrapText="1"/>
      <protection hidden="1"/>
    </xf>
    <xf numFmtId="0" fontId="20" fillId="0" borderId="0" xfId="0" applyFont="1" applyBorder="1" applyProtection="1">
      <protection hidden="1"/>
    </xf>
    <xf numFmtId="0" fontId="21" fillId="2" borderId="0" xfId="0" applyFont="1" applyFill="1" applyBorder="1" applyAlignment="1" applyProtection="1">
      <alignment horizontal="right"/>
      <protection hidden="1"/>
    </xf>
    <xf numFmtId="0" fontId="14" fillId="2" borderId="0" xfId="0" applyFont="1" applyFill="1" applyBorder="1" applyAlignment="1" applyProtection="1">
      <alignment horizontal="center" vertical="center" wrapText="1"/>
      <protection hidden="1"/>
    </xf>
    <xf numFmtId="0" fontId="18" fillId="2" borderId="0" xfId="0" applyFont="1" applyFill="1" applyBorder="1" applyAlignment="1" applyProtection="1">
      <alignment horizontal="right" vertical="center"/>
      <protection hidden="1"/>
    </xf>
    <xf numFmtId="0" fontId="9" fillId="2" borderId="0" xfId="0" applyFont="1" applyFill="1" applyBorder="1" applyAlignment="1" applyProtection="1">
      <alignment vertical="center"/>
      <protection locked="0"/>
    </xf>
    <xf numFmtId="0" fontId="26" fillId="2" borderId="0" xfId="0" applyFont="1" applyFill="1" applyBorder="1" applyAlignment="1" applyProtection="1">
      <alignment vertical="center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/>
    <xf numFmtId="0" fontId="7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10" fillId="0" borderId="0" xfId="0" applyFont="1"/>
    <xf numFmtId="0" fontId="5" fillId="2" borderId="0" xfId="0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left"/>
      <protection locked="0"/>
    </xf>
    <xf numFmtId="0" fontId="0" fillId="2" borderId="0" xfId="0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7" fillId="2" borderId="0" xfId="0" applyFont="1" applyFill="1" applyBorder="1" applyProtection="1">
      <protection locked="0"/>
    </xf>
    <xf numFmtId="0" fontId="10" fillId="2" borderId="0" xfId="0" applyFont="1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horizontal="right"/>
      <protection locked="0"/>
    </xf>
    <xf numFmtId="0" fontId="22" fillId="2" borderId="0" xfId="0" applyFont="1" applyFill="1" applyBorder="1" applyAlignment="1" applyProtection="1">
      <alignment horizontal="left" vertical="top"/>
      <protection locked="0"/>
    </xf>
    <xf numFmtId="0" fontId="0" fillId="2" borderId="0" xfId="0" applyFill="1" applyProtection="1"/>
    <xf numFmtId="0" fontId="7" fillId="2" borderId="6" xfId="0" applyFont="1" applyFill="1" applyBorder="1" applyAlignment="1" applyProtection="1">
      <alignment horizontal="center" vertical="center"/>
      <protection locked="0"/>
    </xf>
    <xf numFmtId="1" fontId="7" fillId="2" borderId="10" xfId="0" applyNumberFormat="1" applyFont="1" applyFill="1" applyBorder="1" applyAlignment="1" applyProtection="1">
      <alignment horizontal="center" vertical="center"/>
      <protection locked="0"/>
    </xf>
    <xf numFmtId="0" fontId="22" fillId="2" borderId="9" xfId="0" applyFont="1" applyFill="1" applyBorder="1" applyAlignment="1" applyProtection="1">
      <alignment horizontal="left" vertical="center"/>
      <protection locked="0"/>
    </xf>
    <xf numFmtId="0" fontId="7" fillId="2" borderId="10" xfId="0" applyFont="1" applyFill="1" applyBorder="1" applyAlignment="1" applyProtection="1">
      <alignment vertical="center"/>
      <protection locked="0"/>
    </xf>
    <xf numFmtId="0" fontId="7" fillId="2" borderId="6" xfId="0" applyFont="1" applyFill="1" applyBorder="1" applyAlignment="1" applyProtection="1"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1" fontId="7" fillId="2" borderId="19" xfId="0" applyNumberFormat="1" applyFont="1" applyFill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 applyProtection="1">
      <alignment vertical="center"/>
      <protection locked="0"/>
    </xf>
    <xf numFmtId="0" fontId="7" fillId="2" borderId="18" xfId="0" applyFont="1" applyFill="1" applyBorder="1" applyAlignment="1" applyProtection="1">
      <protection locked="0"/>
    </xf>
    <xf numFmtId="0" fontId="7" fillId="2" borderId="24" xfId="0" applyFont="1" applyFill="1" applyBorder="1" applyAlignment="1" applyProtection="1">
      <alignment horizontal="center" vertical="center"/>
      <protection locked="0"/>
    </xf>
    <xf numFmtId="1" fontId="7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2" borderId="24" xfId="0" applyFont="1" applyFill="1" applyBorder="1" applyAlignment="1" applyProtection="1">
      <protection locked="0"/>
    </xf>
    <xf numFmtId="0" fontId="7" fillId="2" borderId="27" xfId="0" applyFont="1" applyFill="1" applyBorder="1" applyAlignment="1" applyProtection="1">
      <alignment horizontal="center" vertical="center"/>
      <protection locked="0"/>
    </xf>
    <xf numFmtId="1" fontId="7" fillId="2" borderId="26" xfId="0" applyNumberFormat="1" applyFont="1" applyFill="1" applyBorder="1" applyAlignment="1" applyProtection="1">
      <alignment horizontal="center" vertical="center"/>
      <protection locked="0"/>
    </xf>
    <xf numFmtId="0" fontId="7" fillId="2" borderId="27" xfId="0" applyFont="1" applyFill="1" applyBorder="1" applyAlignment="1" applyProtection="1">
      <protection locked="0"/>
    </xf>
    <xf numFmtId="0" fontId="7" fillId="2" borderId="21" xfId="0" applyFont="1" applyFill="1" applyBorder="1" applyAlignment="1" applyProtection="1">
      <alignment vertical="center"/>
      <protection locked="0"/>
    </xf>
    <xf numFmtId="0" fontId="7" fillId="2" borderId="29" xfId="0" applyFont="1" applyFill="1" applyBorder="1" applyAlignment="1" applyProtection="1">
      <alignment horizontal="left" vertical="center"/>
      <protection locked="0"/>
    </xf>
    <xf numFmtId="0" fontId="7" fillId="2" borderId="29" xfId="0" applyFont="1" applyFill="1" applyBorder="1" applyAlignment="1" applyProtection="1">
      <alignment vertical="center"/>
      <protection locked="0"/>
    </xf>
    <xf numFmtId="0" fontId="7" fillId="2" borderId="22" xfId="0" applyFont="1" applyFill="1" applyBorder="1" applyAlignment="1" applyProtection="1">
      <alignment horizontal="left" vertical="center" wrapText="1"/>
      <protection locked="0"/>
    </xf>
    <xf numFmtId="0" fontId="7" fillId="2" borderId="23" xfId="0" applyFont="1" applyFill="1" applyBorder="1" applyAlignment="1" applyProtection="1">
      <alignment horizontal="left" vertical="center" wrapText="1"/>
      <protection locked="0"/>
    </xf>
    <xf numFmtId="0" fontId="22" fillId="2" borderId="22" xfId="0" applyFont="1" applyFill="1" applyBorder="1" applyAlignment="1" applyProtection="1">
      <alignment horizontal="left" vertical="center"/>
      <protection locked="0"/>
    </xf>
    <xf numFmtId="0" fontId="7" fillId="2" borderId="23" xfId="0" applyFont="1" applyFill="1" applyBorder="1" applyAlignment="1" applyProtection="1">
      <alignment vertical="center"/>
      <protection locked="0"/>
    </xf>
    <xf numFmtId="0" fontId="7" fillId="2" borderId="22" xfId="0" applyFont="1" applyFill="1" applyBorder="1" applyAlignment="1" applyProtection="1">
      <alignment horizontal="left" vertical="center"/>
      <protection locked="0"/>
    </xf>
    <xf numFmtId="0" fontId="7" fillId="2" borderId="32" xfId="0" applyFont="1" applyFill="1" applyBorder="1" applyAlignment="1" applyProtection="1">
      <alignment horizontal="center" vertical="center"/>
      <protection locked="0"/>
    </xf>
    <xf numFmtId="1" fontId="7" fillId="2" borderId="33" xfId="0" applyNumberFormat="1" applyFont="1" applyFill="1" applyBorder="1" applyAlignment="1" applyProtection="1">
      <alignment horizontal="center" vertical="center"/>
      <protection locked="0"/>
    </xf>
    <xf numFmtId="0" fontId="7" fillId="2" borderId="32" xfId="0" applyFont="1" applyFill="1" applyBorder="1" applyAlignment="1" applyProtection="1">
      <protection locked="0"/>
    </xf>
    <xf numFmtId="0" fontId="1" fillId="2" borderId="0" xfId="0" applyFont="1" applyFill="1" applyBorder="1" applyAlignment="1" applyProtection="1">
      <alignment horizontal="right"/>
      <protection locked="0"/>
    </xf>
    <xf numFmtId="1" fontId="37" fillId="2" borderId="23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Border="1" applyAlignment="1" applyProtection="1">
      <protection locked="0"/>
    </xf>
    <xf numFmtId="0" fontId="7" fillId="2" borderId="23" xfId="0" applyFont="1" applyFill="1" applyBorder="1" applyAlignment="1" applyProtection="1">
      <protection locked="0"/>
    </xf>
    <xf numFmtId="1" fontId="7" fillId="2" borderId="22" xfId="0" applyNumberFormat="1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left" vertical="center" wrapText="1"/>
      <protection locked="0"/>
    </xf>
    <xf numFmtId="0" fontId="7" fillId="2" borderId="34" xfId="0" applyFont="1" applyFill="1" applyBorder="1" applyAlignment="1" applyProtection="1">
      <protection locked="0"/>
    </xf>
    <xf numFmtId="0" fontId="7" fillId="2" borderId="8" xfId="0" applyFont="1" applyFill="1" applyBorder="1" applyAlignment="1" applyProtection="1">
      <protection locked="0"/>
    </xf>
    <xf numFmtId="1" fontId="7" fillId="2" borderId="9" xfId="0" applyNumberFormat="1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0" fontId="7" fillId="2" borderId="11" xfId="0" applyFont="1" applyFill="1" applyBorder="1" applyAlignment="1" applyProtection="1">
      <alignment horizontal="left" vertical="center" wrapText="1"/>
      <protection locked="0"/>
    </xf>
    <xf numFmtId="0" fontId="7" fillId="2" borderId="11" xfId="0" applyFont="1" applyFill="1" applyBorder="1" applyAlignment="1" applyProtection="1">
      <protection locked="0"/>
    </xf>
    <xf numFmtId="0" fontId="7" fillId="2" borderId="10" xfId="0" applyFont="1" applyFill="1" applyBorder="1" applyAlignment="1" applyProtection="1">
      <protection locked="0"/>
    </xf>
    <xf numFmtId="164" fontId="38" fillId="4" borderId="0" xfId="1" applyNumberFormat="1" applyFont="1" applyFill="1" applyBorder="1" applyAlignment="1" applyProtection="1">
      <alignment horizontal="left"/>
      <protection locked="0"/>
    </xf>
    <xf numFmtId="0" fontId="38" fillId="4" borderId="0" xfId="0" applyFont="1" applyFill="1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10" fillId="4" borderId="16" xfId="0" applyFont="1" applyFill="1" applyBorder="1" applyAlignment="1" applyProtection="1">
      <alignment horizontal="center" vertical="center"/>
    </xf>
    <xf numFmtId="0" fontId="0" fillId="4" borderId="0" xfId="0" applyFill="1" applyAlignment="1" applyProtection="1">
      <protection locked="0"/>
    </xf>
    <xf numFmtId="0" fontId="0" fillId="0" borderId="0" xfId="0" applyAlignment="1" applyProtection="1">
      <protection locked="0"/>
    </xf>
    <xf numFmtId="0" fontId="10" fillId="4" borderId="40" xfId="0" applyFont="1" applyFill="1" applyBorder="1" applyAlignment="1" applyProtection="1">
      <alignment horizontal="center" vertical="center"/>
    </xf>
    <xf numFmtId="0" fontId="28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protection locked="0"/>
    </xf>
    <xf numFmtId="0" fontId="10" fillId="4" borderId="17" xfId="0" applyFont="1" applyFill="1" applyBorder="1" applyAlignment="1" applyProtection="1">
      <alignment horizontal="center" vertical="center"/>
    </xf>
    <xf numFmtId="0" fontId="39" fillId="0" borderId="41" xfId="0" applyFont="1" applyBorder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left" vertical="center"/>
      <protection locked="0"/>
    </xf>
    <xf numFmtId="0" fontId="43" fillId="0" borderId="4" xfId="0" applyFont="1" applyBorder="1" applyAlignment="1" applyProtection="1">
      <alignment horizontal="center" vertical="center"/>
      <protection locked="0"/>
    </xf>
    <xf numFmtId="0" fontId="10" fillId="4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166" fontId="28" fillId="2" borderId="0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4" borderId="0" xfId="0" applyFill="1" applyBorder="1" applyAlignment="1" applyProtection="1">
      <protection locked="0"/>
    </xf>
    <xf numFmtId="167" fontId="0" fillId="2" borderId="0" xfId="0" applyNumberFormat="1" applyFill="1" applyProtection="1">
      <protection locked="0"/>
    </xf>
    <xf numFmtId="167" fontId="0" fillId="2" borderId="0" xfId="0" applyNumberFormat="1" applyFill="1" applyBorder="1" applyAlignment="1" applyProtection="1">
      <protection locked="0"/>
    </xf>
    <xf numFmtId="0" fontId="0" fillId="4" borderId="0" xfId="0" applyFill="1" applyBorder="1" applyAlignment="1" applyProtection="1">
      <alignment horizontal="right"/>
      <protection locked="0"/>
    </xf>
    <xf numFmtId="0" fontId="10" fillId="2" borderId="23" xfId="0" applyNumberFormat="1" applyFont="1" applyFill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protection locked="0"/>
    </xf>
    <xf numFmtId="168" fontId="44" fillId="2" borderId="44" xfId="0" applyNumberFormat="1" applyFont="1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10" fillId="2" borderId="23" xfId="0" applyNumberFormat="1" applyFont="1" applyFill="1" applyBorder="1" applyAlignment="1" applyProtection="1">
      <alignment vertical="center"/>
      <protection locked="0"/>
    </xf>
    <xf numFmtId="0" fontId="10" fillId="2" borderId="46" xfId="0" applyNumberFormat="1" applyFont="1" applyFill="1" applyBorder="1" applyAlignment="1" applyProtection="1">
      <alignment vertical="center"/>
      <protection locked="0"/>
    </xf>
    <xf numFmtId="0" fontId="10" fillId="2" borderId="47" xfId="0" applyNumberFormat="1" applyFont="1" applyFill="1" applyBorder="1" applyAlignment="1" applyProtection="1">
      <alignment vertical="center"/>
      <protection locked="0"/>
    </xf>
    <xf numFmtId="0" fontId="10" fillId="2" borderId="22" xfId="0" applyNumberFormat="1" applyFont="1" applyFill="1" applyBorder="1" applyAlignment="1" applyProtection="1">
      <alignment vertical="center"/>
      <protection locked="0"/>
    </xf>
    <xf numFmtId="0" fontId="10" fillId="2" borderId="0" xfId="0" applyNumberFormat="1" applyFont="1" applyFill="1" applyAlignment="1" applyProtection="1">
      <alignment vertical="center"/>
      <protection locked="0"/>
    </xf>
    <xf numFmtId="0" fontId="10" fillId="2" borderId="49" xfId="0" applyNumberFormat="1" applyFont="1" applyFill="1" applyBorder="1" applyAlignment="1" applyProtection="1">
      <alignment vertical="center"/>
      <protection locked="0"/>
    </xf>
    <xf numFmtId="0" fontId="10" fillId="2" borderId="50" xfId="0" applyNumberFormat="1" applyFont="1" applyFill="1" applyBorder="1" applyAlignment="1" applyProtection="1">
      <alignment vertical="center"/>
      <protection locked="0"/>
    </xf>
    <xf numFmtId="0" fontId="45" fillId="4" borderId="52" xfId="0" applyNumberFormat="1" applyFont="1" applyFill="1" applyBorder="1" applyAlignment="1" applyProtection="1">
      <alignment vertical="center"/>
      <protection locked="0"/>
    </xf>
    <xf numFmtId="0" fontId="45" fillId="4" borderId="23" xfId="0" applyNumberFormat="1" applyFont="1" applyFill="1" applyBorder="1" applyAlignment="1" applyProtection="1">
      <alignment horizontal="center" vertical="center"/>
      <protection locked="0"/>
    </xf>
    <xf numFmtId="0" fontId="46" fillId="4" borderId="23" xfId="0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20" fillId="4" borderId="0" xfId="0" applyFont="1" applyFill="1" applyBorder="1" applyAlignment="1" applyProtection="1">
      <alignment horizontal="left" vertical="top"/>
      <protection locked="0"/>
    </xf>
    <xf numFmtId="0" fontId="0" fillId="4" borderId="0" xfId="0" applyFill="1" applyBorder="1" applyAlignment="1" applyProtection="1">
      <alignment horizontal="left" vertical="top"/>
      <protection locked="0"/>
    </xf>
    <xf numFmtId="167" fontId="0" fillId="4" borderId="0" xfId="0" applyNumberFormat="1" applyFill="1" applyBorder="1" applyAlignment="1" applyProtection="1">
      <alignment horizontal="right"/>
      <protection locked="0"/>
    </xf>
    <xf numFmtId="168" fontId="45" fillId="2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164" fontId="38" fillId="4" borderId="0" xfId="3" applyNumberFormat="1" applyFont="1" applyFill="1" applyBorder="1" applyAlignment="1" applyProtection="1">
      <alignment horizontal="left"/>
      <protection locked="0"/>
    </xf>
    <xf numFmtId="164" fontId="10" fillId="4" borderId="0" xfId="3" applyNumberFormat="1" applyFont="1" applyFill="1" applyBorder="1" applyAlignment="1" applyProtection="1">
      <alignment horizontal="left"/>
      <protection locked="0"/>
    </xf>
    <xf numFmtId="0" fontId="28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Fill="1" applyBorder="1" applyAlignment="1" applyProtection="1">
      <alignment horizontal="center" vertical="center"/>
      <protection locked="0"/>
    </xf>
    <xf numFmtId="164" fontId="42" fillId="0" borderId="42" xfId="3" applyNumberFormat="1" applyFont="1" applyFill="1" applyBorder="1" applyAlignment="1" applyProtection="1">
      <alignment horizontal="center" vertical="center"/>
      <protection locked="0"/>
    </xf>
    <xf numFmtId="164" fontId="10" fillId="0" borderId="42" xfId="3" applyNumberFormat="1" applyFont="1" applyFill="1" applyBorder="1" applyAlignment="1" applyProtection="1">
      <alignment horizontal="center" vertical="center"/>
      <protection locked="0"/>
    </xf>
    <xf numFmtId="164" fontId="42" fillId="0" borderId="15" xfId="3" applyNumberFormat="1" applyFont="1" applyFill="1" applyBorder="1" applyAlignment="1" applyProtection="1">
      <alignment horizontal="center" vertical="center"/>
      <protection locked="0"/>
    </xf>
    <xf numFmtId="164" fontId="42" fillId="0" borderId="12" xfId="3" applyNumberFormat="1" applyFont="1" applyFill="1" applyBorder="1" applyAlignment="1" applyProtection="1">
      <alignment horizontal="center" vertical="center"/>
      <protection locked="0"/>
    </xf>
    <xf numFmtId="164" fontId="42" fillId="0" borderId="4" xfId="3" applyNumberFormat="1" applyFont="1" applyFill="1" applyBorder="1" applyAlignment="1" applyProtection="1">
      <alignment horizontal="center" vertical="center"/>
      <protection locked="0"/>
    </xf>
    <xf numFmtId="164" fontId="42" fillId="0" borderId="0" xfId="3" applyNumberFormat="1" applyFont="1" applyFill="1" applyBorder="1" applyAlignment="1" applyProtection="1">
      <alignment horizontal="center"/>
      <protection locked="0"/>
    </xf>
    <xf numFmtId="164" fontId="42" fillId="0" borderId="0" xfId="3" applyNumberFormat="1" applyFont="1" applyBorder="1" applyAlignment="1" applyProtection="1">
      <alignment horizontal="center"/>
      <protection locked="0"/>
    </xf>
    <xf numFmtId="165" fontId="42" fillId="0" borderId="13" xfId="3" applyNumberFormat="1" applyFont="1" applyFill="1" applyBorder="1" applyAlignment="1" applyProtection="1">
      <alignment horizontal="center"/>
      <protection locked="0"/>
    </xf>
    <xf numFmtId="169" fontId="10" fillId="0" borderId="53" xfId="3" applyNumberFormat="1" applyFont="1" applyFill="1" applyBorder="1" applyAlignment="1" applyProtection="1">
      <alignment horizontal="center"/>
      <protection locked="0"/>
    </xf>
    <xf numFmtId="169" fontId="11" fillId="0" borderId="43" xfId="3" applyNumberFormat="1" applyFont="1" applyFill="1" applyBorder="1" applyAlignment="1" applyProtection="1">
      <alignment horizontal="center"/>
      <protection locked="0"/>
    </xf>
    <xf numFmtId="169" fontId="11" fillId="0" borderId="15" xfId="3" applyNumberFormat="1" applyFont="1" applyFill="1" applyBorder="1" applyAlignment="1" applyProtection="1">
      <alignment horizontal="center"/>
      <protection locked="0"/>
    </xf>
    <xf numFmtId="169" fontId="1" fillId="0" borderId="12" xfId="3" applyNumberFormat="1" applyFont="1" applyFill="1" applyBorder="1" applyAlignment="1" applyProtection="1">
      <alignment horizontal="center"/>
      <protection locked="0"/>
    </xf>
    <xf numFmtId="169" fontId="42" fillId="0" borderId="13" xfId="3" applyNumberFormat="1" applyFont="1" applyFill="1" applyBorder="1" applyAlignment="1" applyProtection="1">
      <alignment horizontal="center"/>
      <protection locked="0"/>
    </xf>
    <xf numFmtId="169" fontId="42" fillId="0" borderId="0" xfId="3" applyNumberFormat="1" applyFont="1" applyFill="1" applyBorder="1" applyAlignment="1" applyProtection="1">
      <alignment horizontal="center"/>
      <protection locked="0"/>
    </xf>
    <xf numFmtId="169" fontId="28" fillId="5" borderId="41" xfId="0" applyNumberFormat="1" applyFont="1" applyFill="1" applyBorder="1" applyAlignment="1" applyProtection="1">
      <alignment horizontal="center" vertical="center" wrapText="1"/>
      <protection locked="0"/>
    </xf>
    <xf numFmtId="169" fontId="42" fillId="0" borderId="0" xfId="3" applyNumberFormat="1" applyFont="1" applyBorder="1" applyAlignment="1" applyProtection="1">
      <alignment horizontal="center"/>
      <protection locked="0"/>
    </xf>
    <xf numFmtId="0" fontId="10" fillId="2" borderId="0" xfId="3" applyNumberFormat="1" applyFont="1" applyFill="1" applyBorder="1" applyAlignment="1" applyProtection="1">
      <alignment horizontal="center"/>
      <protection locked="0"/>
    </xf>
    <xf numFmtId="167" fontId="10" fillId="2" borderId="0" xfId="3" applyNumberFormat="1" applyFont="1" applyFill="1" applyBorder="1" applyAlignment="1" applyProtection="1">
      <alignment horizontal="left" vertical="top"/>
      <protection locked="0"/>
    </xf>
    <xf numFmtId="0" fontId="0" fillId="2" borderId="54" xfId="0" applyFill="1" applyBorder="1" applyAlignment="1" applyProtection="1">
      <alignment horizontal="left"/>
      <protection locked="0"/>
    </xf>
    <xf numFmtId="0" fontId="10" fillId="2" borderId="22" xfId="3" applyNumberFormat="1" applyFont="1" applyFill="1" applyBorder="1" applyAlignment="1" applyProtection="1">
      <alignment horizontal="left" vertical="center"/>
      <protection locked="0"/>
    </xf>
    <xf numFmtId="0" fontId="10" fillId="2" borderId="0" xfId="3" applyNumberFormat="1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Border="1" applyAlignment="1" applyProtection="1">
      <alignment horizontal="right" vertical="top"/>
      <protection locked="0"/>
    </xf>
    <xf numFmtId="167" fontId="10" fillId="2" borderId="0" xfId="0" applyNumberFormat="1" applyFont="1" applyFill="1" applyBorder="1" applyAlignment="1" applyProtection="1">
      <alignment vertical="top"/>
      <protection locked="0"/>
    </xf>
    <xf numFmtId="0" fontId="10" fillId="2" borderId="46" xfId="3" applyNumberFormat="1" applyFont="1" applyFill="1" applyBorder="1" applyAlignment="1" applyProtection="1">
      <alignment horizontal="left" vertical="center"/>
      <protection locked="0"/>
    </xf>
    <xf numFmtId="0" fontId="10" fillId="2" borderId="47" xfId="3" applyNumberFormat="1" applyFont="1" applyFill="1" applyBorder="1" applyAlignment="1" applyProtection="1">
      <alignment horizontal="left" vertical="center"/>
      <protection locked="0"/>
    </xf>
    <xf numFmtId="0" fontId="10" fillId="2" borderId="0" xfId="0" applyNumberFormat="1" applyFont="1" applyFill="1" applyBorder="1" applyAlignment="1" applyProtection="1">
      <alignment vertical="center"/>
      <protection locked="0"/>
    </xf>
    <xf numFmtId="168" fontId="0" fillId="2" borderId="11" xfId="0" applyNumberFormat="1" applyFill="1" applyBorder="1" applyAlignment="1" applyProtection="1">
      <alignment horizontal="center"/>
      <protection locked="0"/>
    </xf>
    <xf numFmtId="0" fontId="10" fillId="2" borderId="23" xfId="3" applyNumberFormat="1" applyFont="1" applyFill="1" applyBorder="1" applyAlignment="1" applyProtection="1">
      <alignment horizontal="left" vertical="center"/>
      <protection locked="0"/>
    </xf>
    <xf numFmtId="0" fontId="10" fillId="2" borderId="49" xfId="3" applyNumberFormat="1" applyFont="1" applyFill="1" applyBorder="1" applyAlignment="1" applyProtection="1">
      <alignment horizontal="left" vertical="center"/>
      <protection locked="0"/>
    </xf>
    <xf numFmtId="0" fontId="10" fillId="2" borderId="50" xfId="3" applyNumberFormat="1" applyFont="1" applyFill="1" applyBorder="1" applyAlignment="1" applyProtection="1">
      <alignment horizontal="left" vertical="center"/>
      <protection locked="0"/>
    </xf>
    <xf numFmtId="0" fontId="10" fillId="2" borderId="51" xfId="3" applyNumberFormat="1" applyFont="1" applyFill="1" applyBorder="1" applyAlignment="1" applyProtection="1">
      <alignment horizontal="left" vertical="center"/>
      <protection locked="0"/>
    </xf>
    <xf numFmtId="0" fontId="10" fillId="2" borderId="52" xfId="3" applyNumberFormat="1" applyFont="1" applyFill="1" applyBorder="1" applyAlignment="1" applyProtection="1">
      <alignment horizontal="left" vertical="center"/>
      <protection locked="0"/>
    </xf>
    <xf numFmtId="168" fontId="0" fillId="2" borderId="0" xfId="3" applyNumberFormat="1" applyFont="1" applyFill="1" applyBorder="1" applyAlignment="1" applyProtection="1">
      <alignment horizontal="center"/>
      <protection locked="0"/>
    </xf>
    <xf numFmtId="0" fontId="1" fillId="4" borderId="0" xfId="3" applyNumberFormat="1" applyFont="1" applyFill="1" applyBorder="1" applyAlignment="1" applyProtection="1">
      <alignment vertical="center"/>
      <protection locked="0"/>
    </xf>
    <xf numFmtId="0" fontId="1" fillId="4" borderId="0" xfId="3" applyNumberFormat="1" applyFont="1" applyFill="1" applyBorder="1" applyAlignment="1" applyProtection="1">
      <alignment horizontal="center" vertical="center"/>
      <protection locked="0"/>
    </xf>
    <xf numFmtId="0" fontId="1" fillId="4" borderId="23" xfId="3" applyNumberFormat="1" applyFont="1" applyFill="1" applyBorder="1" applyAlignment="1" applyProtection="1">
      <alignment horizontal="center" vertical="center"/>
      <protection locked="0"/>
    </xf>
    <xf numFmtId="168" fontId="45" fillId="2" borderId="0" xfId="3" applyNumberFormat="1" applyFont="1" applyFill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left" vertical="top"/>
      <protection locked="0"/>
    </xf>
    <xf numFmtId="0" fontId="10" fillId="0" borderId="0" xfId="0" applyFont="1" applyProtection="1">
      <protection locked="0"/>
    </xf>
    <xf numFmtId="0" fontId="10" fillId="0" borderId="0" xfId="0" applyFont="1" applyBorder="1" applyAlignment="1" applyProtection="1">
      <protection locked="0"/>
    </xf>
    <xf numFmtId="164" fontId="0" fillId="0" borderId="0" xfId="3" applyNumberFormat="1" applyFont="1" applyProtection="1">
      <protection locked="0"/>
    </xf>
    <xf numFmtId="164" fontId="10" fillId="0" borderId="0" xfId="3" applyNumberFormat="1" applyFont="1" applyProtection="1">
      <protection locked="0"/>
    </xf>
    <xf numFmtId="0" fontId="39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43" fillId="0" borderId="0" xfId="0" applyFont="1" applyBorder="1" applyAlignment="1" applyProtection="1">
      <alignment horizontal="center" vertical="center"/>
      <protection locked="0"/>
    </xf>
    <xf numFmtId="165" fontId="42" fillId="0" borderId="0" xfId="3" applyNumberFormat="1" applyFont="1" applyFill="1" applyBorder="1" applyAlignment="1" applyProtection="1">
      <alignment horizontal="center"/>
      <protection locked="0"/>
    </xf>
    <xf numFmtId="169" fontId="10" fillId="0" borderId="0" xfId="3" applyNumberFormat="1" applyFont="1" applyFill="1" applyBorder="1" applyAlignment="1" applyProtection="1">
      <alignment horizontal="center"/>
      <protection locked="0"/>
    </xf>
    <xf numFmtId="169" fontId="11" fillId="0" borderId="0" xfId="3" applyNumberFormat="1" applyFont="1" applyFill="1" applyBorder="1" applyAlignment="1" applyProtection="1">
      <alignment horizontal="center"/>
      <protection locked="0"/>
    </xf>
    <xf numFmtId="169" fontId="1" fillId="0" borderId="0" xfId="3" applyNumberFormat="1" applyFont="1" applyFill="1" applyBorder="1" applyAlignment="1" applyProtection="1">
      <alignment horizontal="center"/>
      <protection locked="0"/>
    </xf>
    <xf numFmtId="169" fontId="28" fillId="5" borderId="0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Font="1" applyBorder="1" applyAlignment="1" applyProtection="1">
      <alignment horizontal="right" vertical="center"/>
      <protection locked="0"/>
    </xf>
    <xf numFmtId="164" fontId="41" fillId="4" borderId="0" xfId="3" applyNumberFormat="1" applyFont="1" applyFill="1" applyBorder="1" applyAlignment="1" applyProtection="1">
      <alignment horizontal="center" vertical="center"/>
      <protection locked="0"/>
    </xf>
    <xf numFmtId="14" fontId="0" fillId="2" borderId="54" xfId="0" applyNumberFormat="1" applyFill="1" applyBorder="1" applyAlignment="1" applyProtection="1">
      <alignment horizontal="left"/>
      <protection locked="0"/>
    </xf>
    <xf numFmtId="164" fontId="42" fillId="0" borderId="41" xfId="3" applyNumberFormat="1" applyFont="1" applyFill="1" applyBorder="1" applyAlignment="1" applyProtection="1">
      <alignment horizontal="center" vertical="center"/>
      <protection locked="0"/>
    </xf>
    <xf numFmtId="164" fontId="10" fillId="0" borderId="41" xfId="3" applyNumberFormat="1" applyFont="1" applyFill="1" applyBorder="1" applyAlignment="1" applyProtection="1">
      <alignment horizontal="center" vertical="center"/>
      <protection locked="0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0" xfId="4" applyProtection="1">
      <protection locked="0"/>
    </xf>
    <xf numFmtId="0" fontId="46" fillId="4" borderId="0" xfId="4" applyFont="1" applyFill="1" applyProtection="1">
      <protection locked="0"/>
    </xf>
    <xf numFmtId="0" fontId="1" fillId="4" borderId="0" xfId="4" applyFont="1" applyFill="1" applyProtection="1">
      <protection locked="0"/>
    </xf>
    <xf numFmtId="2" fontId="49" fillId="4" borderId="42" xfId="4" applyNumberFormat="1" applyFont="1" applyFill="1" applyBorder="1" applyAlignment="1" applyProtection="1">
      <alignment horizontal="center"/>
      <protection locked="0"/>
    </xf>
    <xf numFmtId="14" fontId="49" fillId="4" borderId="42" xfId="4" applyNumberFormat="1" applyFont="1" applyFill="1" applyBorder="1" applyAlignment="1" applyProtection="1">
      <alignment horizontal="center"/>
      <protection locked="0"/>
    </xf>
    <xf numFmtId="0" fontId="1" fillId="4" borderId="0" xfId="4" applyFill="1" applyProtection="1">
      <protection locked="0"/>
    </xf>
    <xf numFmtId="0" fontId="50" fillId="4" borderId="38" xfId="4" applyFont="1" applyFill="1" applyBorder="1" applyAlignment="1" applyProtection="1">
      <alignment horizontal="center" vertical="center" wrapText="1"/>
    </xf>
    <xf numFmtId="0" fontId="1" fillId="4" borderId="16" xfId="4" applyFont="1" applyFill="1" applyBorder="1" applyAlignment="1" applyProtection="1">
      <alignment horizontal="center" vertical="center" wrapText="1"/>
    </xf>
    <xf numFmtId="0" fontId="42" fillId="4" borderId="38" xfId="4" applyFont="1" applyFill="1" applyBorder="1" applyAlignment="1" applyProtection="1">
      <alignment horizontal="center" vertical="center" wrapText="1"/>
    </xf>
    <xf numFmtId="0" fontId="11" fillId="4" borderId="38" xfId="4" applyFont="1" applyFill="1" applyBorder="1" applyAlignment="1" applyProtection="1">
      <alignment horizontal="center" vertical="center" wrapText="1"/>
    </xf>
    <xf numFmtId="0" fontId="50" fillId="4" borderId="55" xfId="4" applyFont="1" applyFill="1" applyBorder="1" applyAlignment="1" applyProtection="1">
      <alignment horizontal="center" wrapText="1"/>
      <protection locked="0"/>
    </xf>
    <xf numFmtId="0" fontId="1" fillId="4" borderId="56" xfId="4" applyFont="1" applyFill="1" applyBorder="1" applyAlignment="1" applyProtection="1">
      <alignment horizontal="left" vertical="center"/>
      <protection locked="0"/>
    </xf>
    <xf numFmtId="0" fontId="1" fillId="4" borderId="56" xfId="4" applyFont="1" applyFill="1" applyBorder="1" applyAlignment="1" applyProtection="1">
      <alignment horizontal="center" wrapText="1"/>
      <protection locked="0"/>
    </xf>
    <xf numFmtId="0" fontId="1" fillId="4" borderId="57" xfId="4" applyFont="1" applyFill="1" applyBorder="1" applyAlignment="1" applyProtection="1">
      <alignment horizontal="center" wrapText="1"/>
      <protection locked="0"/>
    </xf>
    <xf numFmtId="0" fontId="1" fillId="4" borderId="58" xfId="4" applyFont="1" applyFill="1" applyBorder="1" applyAlignment="1" applyProtection="1">
      <alignment horizontal="center" wrapText="1"/>
      <protection locked="0"/>
    </xf>
    <xf numFmtId="170" fontId="51" fillId="4" borderId="59" xfId="4" applyNumberFormat="1" applyFont="1" applyFill="1" applyBorder="1" applyAlignment="1" applyProtection="1">
      <alignment horizontal="center" wrapText="1"/>
      <protection locked="0"/>
    </xf>
    <xf numFmtId="170" fontId="51" fillId="4" borderId="60" xfId="4" applyNumberFormat="1" applyFont="1" applyFill="1" applyBorder="1" applyAlignment="1" applyProtection="1">
      <alignment horizontal="center"/>
      <protection locked="0"/>
    </xf>
    <xf numFmtId="167" fontId="1" fillId="4" borderId="58" xfId="4" applyNumberFormat="1" applyFont="1" applyFill="1" applyBorder="1" applyAlignment="1" applyProtection="1">
      <alignment horizontal="center"/>
      <protection locked="0"/>
    </xf>
    <xf numFmtId="0" fontId="1" fillId="4" borderId="39" xfId="4" applyFill="1" applyBorder="1" applyProtection="1">
      <protection locked="0"/>
    </xf>
    <xf numFmtId="0" fontId="50" fillId="4" borderId="61" xfId="4" applyFont="1" applyFill="1" applyBorder="1" applyAlignment="1" applyProtection="1">
      <alignment horizontal="center" wrapText="1"/>
      <protection locked="0"/>
    </xf>
    <xf numFmtId="0" fontId="1" fillId="4" borderId="62" xfId="4" applyFont="1" applyFill="1" applyBorder="1" applyAlignment="1" applyProtection="1">
      <alignment horizontal="left" vertical="center"/>
      <protection locked="0"/>
    </xf>
    <xf numFmtId="0" fontId="1" fillId="4" borderId="62" xfId="4" applyFont="1" applyFill="1" applyBorder="1" applyAlignment="1" applyProtection="1">
      <alignment horizontal="center" wrapText="1"/>
      <protection locked="0"/>
    </xf>
    <xf numFmtId="0" fontId="1" fillId="4" borderId="36" xfId="4" applyFont="1" applyFill="1" applyBorder="1" applyAlignment="1" applyProtection="1">
      <alignment horizontal="center" wrapText="1"/>
      <protection locked="0"/>
    </xf>
    <xf numFmtId="0" fontId="1" fillId="4" borderId="63" xfId="4" applyFont="1" applyFill="1" applyBorder="1" applyAlignment="1" applyProtection="1">
      <alignment horizontal="center" wrapText="1"/>
      <protection locked="0"/>
    </xf>
    <xf numFmtId="170" fontId="51" fillId="4" borderId="64" xfId="4" applyNumberFormat="1" applyFont="1" applyFill="1" applyBorder="1" applyAlignment="1" applyProtection="1">
      <alignment horizontal="center" wrapText="1"/>
      <protection locked="0"/>
    </xf>
    <xf numFmtId="170" fontId="51" fillId="4" borderId="65" xfId="4" applyNumberFormat="1" applyFont="1" applyFill="1" applyBorder="1" applyAlignment="1" applyProtection="1">
      <alignment horizontal="center"/>
      <protection locked="0"/>
    </xf>
    <xf numFmtId="167" fontId="1" fillId="4" borderId="63" xfId="4" applyNumberFormat="1" applyFont="1" applyFill="1" applyBorder="1" applyAlignment="1" applyProtection="1">
      <alignment horizontal="center"/>
      <protection locked="0"/>
    </xf>
    <xf numFmtId="0" fontId="50" fillId="4" borderId="66" xfId="4" applyFont="1" applyFill="1" applyBorder="1" applyAlignment="1" applyProtection="1">
      <alignment horizontal="center" wrapText="1"/>
      <protection locked="0"/>
    </xf>
    <xf numFmtId="0" fontId="1" fillId="4" borderId="67" xfId="4" applyFont="1" applyFill="1" applyBorder="1" applyAlignment="1" applyProtection="1">
      <alignment horizontal="center" wrapText="1"/>
      <protection locked="0"/>
    </xf>
    <xf numFmtId="0" fontId="1" fillId="4" borderId="68" xfId="4" applyFont="1" applyFill="1" applyBorder="1" applyAlignment="1" applyProtection="1">
      <alignment horizontal="center" wrapText="1"/>
      <protection locked="0"/>
    </xf>
    <xf numFmtId="0" fontId="1" fillId="4" borderId="69" xfId="4" applyFont="1" applyFill="1" applyBorder="1" applyAlignment="1" applyProtection="1">
      <alignment horizontal="center" wrapText="1"/>
      <protection locked="0"/>
    </xf>
    <xf numFmtId="170" fontId="51" fillId="4" borderId="70" xfId="4" applyNumberFormat="1" applyFont="1" applyFill="1" applyBorder="1" applyAlignment="1" applyProtection="1">
      <alignment horizontal="center" wrapText="1"/>
      <protection locked="0"/>
    </xf>
    <xf numFmtId="170" fontId="51" fillId="4" borderId="71" xfId="4" applyNumberFormat="1" applyFont="1" applyFill="1" applyBorder="1" applyAlignment="1" applyProtection="1">
      <alignment horizontal="center"/>
      <protection locked="0"/>
    </xf>
    <xf numFmtId="167" fontId="1" fillId="4" borderId="69" xfId="4" applyNumberFormat="1" applyFont="1" applyFill="1" applyBorder="1" applyAlignment="1" applyProtection="1">
      <alignment horizontal="center"/>
      <protection locked="0"/>
    </xf>
    <xf numFmtId="0" fontId="50" fillId="4" borderId="0" xfId="4" applyFont="1" applyFill="1" applyBorder="1" applyAlignment="1" applyProtection="1">
      <alignment horizontal="center"/>
      <protection locked="0"/>
    </xf>
    <xf numFmtId="0" fontId="7" fillId="4" borderId="0" xfId="4" applyFont="1" applyFill="1" applyBorder="1" applyAlignment="1" applyProtection="1">
      <alignment horizontal="left" vertical="top"/>
      <protection locked="0"/>
    </xf>
    <xf numFmtId="0" fontId="1" fillId="4" borderId="0" xfId="4" applyFont="1" applyFill="1" applyBorder="1" applyAlignment="1" applyProtection="1">
      <alignment horizontal="left"/>
      <protection locked="0"/>
    </xf>
    <xf numFmtId="1" fontId="7" fillId="4" borderId="0" xfId="4" applyNumberFormat="1" applyFont="1" applyFill="1" applyBorder="1" applyAlignment="1" applyProtection="1">
      <alignment horizontal="center" vertical="center"/>
      <protection locked="0"/>
    </xf>
    <xf numFmtId="0" fontId="52" fillId="4" borderId="0" xfId="4" applyFont="1" applyFill="1" applyBorder="1" applyAlignment="1" applyProtection="1">
      <alignment horizontal="center"/>
      <protection locked="0"/>
    </xf>
    <xf numFmtId="4" fontId="52" fillId="4" borderId="0" xfId="4" applyNumberFormat="1" applyFont="1" applyFill="1" applyBorder="1" applyAlignment="1" applyProtection="1">
      <alignment horizontal="center"/>
      <protection locked="0"/>
    </xf>
    <xf numFmtId="167" fontId="46" fillId="4" borderId="0" xfId="4" applyNumberFormat="1" applyFont="1" applyFill="1" applyBorder="1" applyAlignment="1" applyProtection="1">
      <alignment horizontal="center"/>
      <protection locked="0"/>
    </xf>
    <xf numFmtId="0" fontId="46" fillId="4" borderId="0" xfId="4" applyFont="1" applyFill="1" applyProtection="1"/>
    <xf numFmtId="0" fontId="46" fillId="4" borderId="0" xfId="4" applyFont="1" applyFill="1" applyAlignment="1" applyProtection="1">
      <alignment horizontal="right"/>
    </xf>
    <xf numFmtId="0" fontId="46" fillId="4" borderId="72" xfId="4" applyFont="1" applyFill="1" applyBorder="1" applyProtection="1">
      <protection locked="0"/>
    </xf>
    <xf numFmtId="0" fontId="46" fillId="4" borderId="0" xfId="4" applyFont="1" applyFill="1" applyAlignment="1" applyProtection="1">
      <alignment horizontal="center"/>
      <protection locked="0"/>
    </xf>
    <xf numFmtId="167" fontId="45" fillId="4" borderId="42" xfId="4" applyNumberFormat="1" applyFont="1" applyFill="1" applyBorder="1" applyAlignment="1" applyProtection="1">
      <alignment horizontal="center"/>
    </xf>
    <xf numFmtId="167" fontId="45" fillId="4" borderId="0" xfId="4" applyNumberFormat="1" applyFont="1" applyFill="1" applyBorder="1" applyAlignment="1" applyProtection="1">
      <alignment horizontal="center"/>
      <protection locked="0"/>
    </xf>
    <xf numFmtId="0" fontId="1" fillId="0" borderId="0" xfId="4"/>
    <xf numFmtId="0" fontId="1" fillId="4" borderId="67" xfId="4" applyFont="1" applyFill="1" applyBorder="1" applyAlignment="1" applyProtection="1">
      <alignment horizontal="left" vertical="center"/>
      <protection locked="0"/>
    </xf>
    <xf numFmtId="0" fontId="1" fillId="4" borderId="13" xfId="4" applyFill="1" applyBorder="1" applyAlignment="1" applyProtection="1">
      <alignment horizontal="center" wrapText="1"/>
    </xf>
    <xf numFmtId="0" fontId="1" fillId="4" borderId="40" xfId="4" applyFill="1" applyBorder="1" applyProtection="1">
      <protection locked="0"/>
    </xf>
    <xf numFmtId="0" fontId="1" fillId="4" borderId="13" xfId="4" applyFill="1" applyBorder="1" applyAlignment="1" applyProtection="1">
      <alignment horizontal="right"/>
      <protection locked="0"/>
    </xf>
    <xf numFmtId="0" fontId="1" fillId="4" borderId="13" xfId="4" applyFill="1" applyBorder="1" applyProtection="1">
      <protection locked="0"/>
    </xf>
    <xf numFmtId="0" fontId="1" fillId="4" borderId="13" xfId="4" applyFill="1" applyBorder="1" applyAlignment="1" applyProtection="1">
      <alignment horizontal="center"/>
      <protection locked="0"/>
    </xf>
    <xf numFmtId="0" fontId="52" fillId="4" borderId="13" xfId="4" applyFont="1" applyFill="1" applyBorder="1" applyProtection="1">
      <protection locked="0"/>
    </xf>
    <xf numFmtId="0" fontId="1" fillId="4" borderId="15" xfId="4" applyFill="1" applyBorder="1" applyAlignment="1" applyProtection="1">
      <alignment horizontal="center" wrapText="1"/>
    </xf>
    <xf numFmtId="0" fontId="52" fillId="4" borderId="12" xfId="4" applyFont="1" applyFill="1" applyBorder="1" applyProtection="1">
      <protection locked="0"/>
    </xf>
    <xf numFmtId="0" fontId="52" fillId="4" borderId="15" xfId="4" applyFont="1" applyFill="1" applyBorder="1" applyAlignment="1" applyProtection="1">
      <alignment horizontal="right"/>
      <protection locked="0"/>
    </xf>
    <xf numFmtId="0" fontId="52" fillId="4" borderId="15" xfId="4" applyFont="1" applyFill="1" applyBorder="1" applyProtection="1">
      <protection locked="0"/>
    </xf>
    <xf numFmtId="0" fontId="52" fillId="4" borderId="15" xfId="4" applyFont="1" applyFill="1" applyBorder="1" applyAlignment="1" applyProtection="1">
      <alignment horizontal="center"/>
      <protection locked="0"/>
    </xf>
    <xf numFmtId="0" fontId="1" fillId="4" borderId="15" xfId="4" applyFont="1" applyFill="1" applyBorder="1" applyProtection="1">
      <protection locked="0"/>
    </xf>
    <xf numFmtId="0" fontId="28" fillId="4" borderId="72" xfId="4" applyFont="1" applyFill="1" applyBorder="1" applyAlignment="1" applyProtection="1">
      <alignment horizontal="left"/>
      <protection locked="0"/>
    </xf>
    <xf numFmtId="0" fontId="1" fillId="4" borderId="16" xfId="4" applyFill="1" applyBorder="1" applyAlignment="1" applyProtection="1">
      <alignment horizontal="center" wrapText="1"/>
    </xf>
    <xf numFmtId="0" fontId="1" fillId="4" borderId="2" xfId="4" applyFill="1" applyBorder="1" applyAlignment="1" applyProtection="1">
      <alignment horizontal="center" wrapText="1"/>
    </xf>
    <xf numFmtId="0" fontId="28" fillId="2" borderId="0" xfId="0" applyFont="1" applyFill="1" applyBorder="1" applyAlignment="1" applyProtection="1">
      <alignment horizontal="center"/>
      <protection hidden="1"/>
    </xf>
    <xf numFmtId="0" fontId="28" fillId="2" borderId="12" xfId="0" applyFont="1" applyFill="1" applyBorder="1" applyAlignment="1" applyProtection="1">
      <alignment horizontal="center"/>
      <protection hidden="1"/>
    </xf>
    <xf numFmtId="0" fontId="2" fillId="2" borderId="0" xfId="0" applyFont="1" applyFill="1" applyBorder="1" applyAlignment="1" applyProtection="1">
      <alignment wrapText="1"/>
      <protection locked="0"/>
    </xf>
    <xf numFmtId="0" fontId="1" fillId="2" borderId="0" xfId="0" applyFont="1" applyFill="1" applyBorder="1" applyAlignment="1" applyProtection="1">
      <protection locked="0"/>
    </xf>
    <xf numFmtId="0" fontId="16" fillId="2" borderId="0" xfId="0" applyFont="1" applyFill="1" applyBorder="1" applyAlignment="1" applyProtection="1">
      <alignment horizontal="center"/>
      <protection hidden="1"/>
    </xf>
    <xf numFmtId="0" fontId="8" fillId="2" borderId="0" xfId="0" applyFont="1" applyFill="1" applyBorder="1" applyAlignment="1" applyProtection="1">
      <alignment horizontal="left" vertical="top"/>
      <protection locked="0"/>
    </xf>
    <xf numFmtId="0" fontId="22" fillId="2" borderId="0" xfId="0" applyFont="1" applyFill="1" applyBorder="1" applyAlignment="1" applyProtection="1">
      <alignment horizontal="center" vertical="top"/>
      <protection locked="0"/>
    </xf>
    <xf numFmtId="0" fontId="27" fillId="3" borderId="1" xfId="0" applyFont="1" applyFill="1" applyBorder="1" applyAlignment="1" applyProtection="1">
      <alignment horizontal="left" vertical="center"/>
      <protection locked="0"/>
    </xf>
    <xf numFmtId="0" fontId="27" fillId="3" borderId="3" xfId="0" applyFont="1" applyFill="1" applyBorder="1" applyAlignment="1" applyProtection="1">
      <alignment horizontal="left" vertical="center"/>
      <protection locked="0"/>
    </xf>
    <xf numFmtId="0" fontId="14" fillId="2" borderId="0" xfId="0" applyFont="1" applyFill="1" applyBorder="1" applyAlignment="1" applyProtection="1">
      <alignment horizontal="center" vertical="center" wrapText="1"/>
      <protection hidden="1"/>
    </xf>
    <xf numFmtId="0" fontId="16" fillId="2" borderId="0" xfId="0" applyFont="1" applyFill="1" applyBorder="1" applyAlignment="1" applyProtection="1">
      <alignment horizontal="center" vertical="center"/>
      <protection hidden="1"/>
    </xf>
    <xf numFmtId="0" fontId="16" fillId="2" borderId="12" xfId="0" applyFont="1" applyFill="1" applyBorder="1" applyAlignment="1" applyProtection="1">
      <alignment horizontal="center" vertical="center"/>
      <protection hidden="1"/>
    </xf>
    <xf numFmtId="0" fontId="24" fillId="3" borderId="13" xfId="0" applyFont="1" applyFill="1" applyBorder="1" applyAlignment="1" applyProtection="1">
      <alignment horizontal="left"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3" borderId="15" xfId="0" applyFont="1" applyFill="1" applyBorder="1" applyAlignment="1" applyProtection="1">
      <alignment horizontal="left" vertical="center"/>
      <protection locked="0"/>
    </xf>
    <xf numFmtId="0" fontId="18" fillId="2" borderId="14" xfId="0" applyFont="1" applyFill="1" applyBorder="1" applyAlignment="1" applyProtection="1">
      <alignment horizontal="center" vertical="center"/>
      <protection locked="0"/>
    </xf>
    <xf numFmtId="0" fontId="27" fillId="3" borderId="16" xfId="0" applyFont="1" applyFill="1" applyBorder="1" applyAlignment="1" applyProtection="1">
      <alignment horizontal="left" vertical="center"/>
      <protection locked="0"/>
    </xf>
    <xf numFmtId="0" fontId="27" fillId="3" borderId="17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center"/>
    </xf>
    <xf numFmtId="0" fontId="28" fillId="0" borderId="35" xfId="0" applyFont="1" applyBorder="1" applyAlignment="1" applyProtection="1">
      <alignment horizontal="center" vertical="center" wrapText="1"/>
    </xf>
    <xf numFmtId="0" fontId="28" fillId="0" borderId="36" xfId="0" applyFont="1" applyBorder="1" applyAlignment="1" applyProtection="1">
      <alignment horizontal="center" vertical="center" wrapText="1"/>
    </xf>
    <xf numFmtId="0" fontId="28" fillId="0" borderId="37" xfId="0" applyFont="1" applyBorder="1" applyAlignment="1" applyProtection="1">
      <alignment horizontal="center" vertical="center" wrapText="1"/>
    </xf>
    <xf numFmtId="0" fontId="35" fillId="0" borderId="22" xfId="0" applyFont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35" fillId="0" borderId="23" xfId="0" applyFont="1" applyBorder="1" applyAlignment="1">
      <alignment horizontal="center" wrapText="1"/>
    </xf>
    <xf numFmtId="0" fontId="12" fillId="2" borderId="5" xfId="0" applyFont="1" applyFill="1" applyBorder="1" applyAlignment="1" applyProtection="1">
      <alignment vertical="center" wrapText="1"/>
    </xf>
    <xf numFmtId="0" fontId="11" fillId="0" borderId="6" xfId="0" applyFont="1" applyBorder="1" applyAlignment="1" applyProtection="1">
      <alignment vertical="center" wrapText="1"/>
    </xf>
    <xf numFmtId="0" fontId="23" fillId="2" borderId="5" xfId="0" applyFont="1" applyFill="1" applyBorder="1" applyAlignment="1" applyProtection="1">
      <alignment horizontal="center" vertical="center" wrapText="1"/>
    </xf>
    <xf numFmtId="0" fontId="17" fillId="0" borderId="6" xfId="0" applyFont="1" applyBorder="1" applyAlignment="1" applyProtection="1">
      <alignment horizontal="center" vertical="center" wrapText="1"/>
    </xf>
    <xf numFmtId="0" fontId="23" fillId="2" borderId="6" xfId="0" applyFont="1" applyFill="1" applyBorder="1" applyAlignment="1" applyProtection="1">
      <alignment horizontal="center" vertical="center" wrapText="1"/>
    </xf>
    <xf numFmtId="0" fontId="17" fillId="2" borderId="5" xfId="0" applyFont="1" applyFill="1" applyBorder="1" applyAlignment="1" applyProtection="1">
      <alignment horizontal="center" vertical="center" wrapText="1"/>
    </xf>
    <xf numFmtId="0" fontId="17" fillId="0" borderId="6" xfId="0" applyFont="1" applyBorder="1" applyAlignment="1" applyProtection="1">
      <alignment vertical="center"/>
    </xf>
    <xf numFmtId="0" fontId="12" fillId="2" borderId="5" xfId="0" applyFont="1" applyFill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 applyProtection="1">
      <alignment horizontal="left" vertical="center" wrapText="1"/>
      <protection locked="0"/>
    </xf>
    <xf numFmtId="0" fontId="29" fillId="0" borderId="30" xfId="0" applyFont="1" applyBorder="1" applyAlignment="1">
      <alignment horizontal="left" vertical="center" wrapText="1"/>
    </xf>
    <xf numFmtId="0" fontId="29" fillId="0" borderId="31" xfId="0" applyFont="1" applyBorder="1" applyAlignment="1">
      <alignment horizontal="left" vertical="center" wrapText="1"/>
    </xf>
    <xf numFmtId="0" fontId="29" fillId="0" borderId="20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 wrapText="1"/>
    </xf>
    <xf numFmtId="0" fontId="12" fillId="2" borderId="6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left" wrapText="1"/>
      <protection locked="0"/>
    </xf>
    <xf numFmtId="0" fontId="9" fillId="2" borderId="0" xfId="0" applyFont="1" applyFill="1" applyBorder="1" applyAlignment="1" applyProtection="1">
      <alignment horizontal="left" wrapText="1"/>
      <protection locked="0"/>
    </xf>
    <xf numFmtId="0" fontId="13" fillId="2" borderId="5" xfId="0" applyFont="1" applyFill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vertical="center"/>
    </xf>
    <xf numFmtId="0" fontId="7" fillId="3" borderId="22" xfId="0" applyFont="1" applyFill="1" applyBorder="1" applyAlignment="1" applyProtection="1">
      <alignment horizontal="center" vertical="center" wrapText="1"/>
      <protection locked="0"/>
    </xf>
    <xf numFmtId="0" fontId="7" fillId="3" borderId="23" xfId="0" applyFont="1" applyFill="1" applyBorder="1" applyAlignment="1" applyProtection="1">
      <alignment horizontal="center" vertical="center" wrapText="1"/>
      <protection locked="0"/>
    </xf>
    <xf numFmtId="0" fontId="29" fillId="0" borderId="9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23" fillId="2" borderId="5" xfId="0" applyFont="1" applyFill="1" applyBorder="1" applyAlignment="1" applyProtection="1">
      <alignment vertical="center" wrapText="1"/>
    </xf>
    <xf numFmtId="0" fontId="17" fillId="0" borderId="6" xfId="0" applyFont="1" applyBorder="1" applyAlignment="1" applyProtection="1">
      <alignment vertical="center" wrapText="1"/>
    </xf>
    <xf numFmtId="0" fontId="23" fillId="2" borderId="7" xfId="0" applyFont="1" applyFill="1" applyBorder="1" applyAlignment="1" applyProtection="1">
      <alignment horizontal="center" vertical="center" wrapText="1"/>
    </xf>
    <xf numFmtId="0" fontId="23" fillId="2" borderId="8" xfId="0" applyFont="1" applyFill="1" applyBorder="1" applyAlignment="1" applyProtection="1">
      <alignment horizontal="center" vertical="center" wrapText="1"/>
    </xf>
    <xf numFmtId="0" fontId="23" fillId="2" borderId="9" xfId="0" applyFont="1" applyFill="1" applyBorder="1" applyAlignment="1" applyProtection="1">
      <alignment horizontal="center" vertical="center" wrapText="1"/>
    </xf>
    <xf numFmtId="0" fontId="23" fillId="2" borderId="10" xfId="0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 applyProtection="1">
      <alignment horizontal="center" vertical="center"/>
    </xf>
    <xf numFmtId="0" fontId="12" fillId="2" borderId="9" xfId="0" applyFont="1" applyFill="1" applyBorder="1" applyAlignment="1" applyProtection="1">
      <alignment horizontal="center" vertical="center"/>
    </xf>
    <xf numFmtId="0" fontId="12" fillId="2" borderId="10" xfId="0" applyFont="1" applyFill="1" applyBorder="1" applyAlignment="1" applyProtection="1">
      <alignment horizontal="center" vertical="center"/>
    </xf>
    <xf numFmtId="0" fontId="28" fillId="0" borderId="17" xfId="0" applyFont="1" applyFill="1" applyBorder="1" applyAlignment="1" applyProtection="1">
      <alignment horizontal="center" vertical="center" wrapText="1"/>
      <protection locked="0"/>
    </xf>
    <xf numFmtId="0" fontId="28" fillId="0" borderId="3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Fill="1" applyBorder="1" applyAlignment="1" applyProtection="1">
      <alignment horizontal="center" vertical="center" wrapText="1"/>
      <protection locked="0"/>
    </xf>
    <xf numFmtId="0" fontId="28" fillId="5" borderId="38" xfId="0" applyFont="1" applyFill="1" applyBorder="1" applyAlignment="1" applyProtection="1">
      <alignment horizontal="center" vertical="center" wrapText="1"/>
      <protection locked="0"/>
    </xf>
    <xf numFmtId="0" fontId="28" fillId="5" borderId="41" xfId="0" applyFont="1" applyFill="1" applyBorder="1" applyAlignment="1" applyProtection="1">
      <alignment horizontal="center" vertical="center" wrapText="1"/>
      <protection locked="0"/>
    </xf>
    <xf numFmtId="168" fontId="0" fillId="2" borderId="11" xfId="0" applyNumberFormat="1" applyFill="1" applyBorder="1" applyAlignment="1" applyProtection="1">
      <alignment horizontal="center" wrapText="1"/>
      <protection locked="0"/>
    </xf>
    <xf numFmtId="168" fontId="0" fillId="2" borderId="10" xfId="0" applyNumberFormat="1" applyFill="1" applyBorder="1" applyAlignment="1" applyProtection="1">
      <alignment horizontal="center" wrapText="1"/>
      <protection locked="0"/>
    </xf>
    <xf numFmtId="0" fontId="39" fillId="4" borderId="38" xfId="0" applyFont="1" applyFill="1" applyBorder="1" applyAlignment="1" applyProtection="1">
      <alignment horizontal="center" vertical="center" textRotation="255"/>
    </xf>
    <xf numFmtId="0" fontId="39" fillId="4" borderId="39" xfId="0" applyFont="1" applyFill="1" applyBorder="1" applyAlignment="1" applyProtection="1">
      <alignment horizontal="center" vertical="center" textRotation="255"/>
    </xf>
    <xf numFmtId="0" fontId="39" fillId="4" borderId="41" xfId="0" applyFont="1" applyFill="1" applyBorder="1" applyAlignment="1" applyProtection="1">
      <alignment horizontal="center" vertical="center" textRotation="255"/>
    </xf>
    <xf numFmtId="0" fontId="10" fillId="4" borderId="38" xfId="0" applyFont="1" applyFill="1" applyBorder="1" applyAlignment="1" applyProtection="1">
      <alignment horizontal="center" vertical="center"/>
    </xf>
    <xf numFmtId="0" fontId="10" fillId="4" borderId="39" xfId="0" applyFont="1" applyFill="1" applyBorder="1" applyAlignment="1" applyProtection="1">
      <alignment horizontal="center" vertical="center"/>
    </xf>
    <xf numFmtId="0" fontId="10" fillId="4" borderId="41" xfId="0" applyFont="1" applyFill="1" applyBorder="1" applyAlignment="1" applyProtection="1">
      <alignment horizontal="center" vertical="center"/>
    </xf>
    <xf numFmtId="0" fontId="40" fillId="4" borderId="16" xfId="0" applyFont="1" applyFill="1" applyBorder="1" applyAlignment="1" applyProtection="1">
      <alignment horizontal="center" vertical="center"/>
    </xf>
    <xf numFmtId="0" fontId="40" fillId="4" borderId="2" xfId="0" applyFont="1" applyFill="1" applyBorder="1" applyAlignment="1" applyProtection="1">
      <alignment horizontal="center" vertical="center"/>
    </xf>
    <xf numFmtId="0" fontId="40" fillId="4" borderId="40" xfId="0" applyFont="1" applyFill="1" applyBorder="1" applyAlignment="1" applyProtection="1">
      <alignment horizontal="center" vertical="center"/>
    </xf>
    <xf numFmtId="0" fontId="40" fillId="4" borderId="12" xfId="0" applyFont="1" applyFill="1" applyBorder="1" applyAlignment="1" applyProtection="1">
      <alignment horizontal="center" vertical="center"/>
    </xf>
    <xf numFmtId="0" fontId="40" fillId="4" borderId="17" xfId="0" applyFont="1" applyFill="1" applyBorder="1" applyAlignment="1" applyProtection="1">
      <alignment horizontal="center" vertical="center"/>
    </xf>
    <xf numFmtId="0" fontId="40" fillId="4" borderId="4" xfId="0" applyFont="1" applyFill="1" applyBorder="1" applyAlignment="1" applyProtection="1">
      <alignment horizontal="center" vertical="center"/>
    </xf>
    <xf numFmtId="164" fontId="41" fillId="4" borderId="17" xfId="3" applyNumberFormat="1" applyFont="1" applyFill="1" applyBorder="1" applyAlignment="1" applyProtection="1">
      <alignment horizontal="center" vertical="center"/>
      <protection locked="0"/>
    </xf>
    <xf numFmtId="164" fontId="41" fillId="4" borderId="3" xfId="3" applyNumberFormat="1" applyFont="1" applyFill="1" applyBorder="1" applyAlignment="1" applyProtection="1">
      <alignment horizontal="center" vertical="center"/>
      <protection locked="0"/>
    </xf>
    <xf numFmtId="0" fontId="28" fillId="0" borderId="13" xfId="0" applyFont="1" applyFill="1" applyBorder="1" applyAlignment="1" applyProtection="1">
      <alignment horizontal="center" vertical="center" wrapText="1"/>
      <protection locked="0"/>
    </xf>
    <xf numFmtId="0" fontId="28" fillId="0" borderId="14" xfId="0" applyFont="1" applyFill="1" applyBorder="1" applyAlignment="1" applyProtection="1">
      <alignment horizontal="center" vertical="center" wrapText="1"/>
      <protection locked="0"/>
    </xf>
    <xf numFmtId="0" fontId="28" fillId="0" borderId="15" xfId="0" applyFont="1" applyFill="1" applyBorder="1" applyAlignment="1" applyProtection="1">
      <alignment horizontal="center" vertical="center" wrapText="1"/>
      <protection locked="0"/>
    </xf>
    <xf numFmtId="0" fontId="0" fillId="2" borderId="48" xfId="0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 applyProtection="1">
      <alignment horizontal="left" vertical="top" wrapText="1"/>
      <protection locked="0"/>
    </xf>
    <xf numFmtId="168" fontId="0" fillId="2" borderId="11" xfId="0" applyNumberFormat="1" applyFill="1" applyBorder="1" applyAlignment="1" applyProtection="1">
      <alignment horizontal="center"/>
      <protection locked="0"/>
    </xf>
    <xf numFmtId="0" fontId="47" fillId="4" borderId="0" xfId="2" applyFill="1" applyAlignment="1" applyProtection="1">
      <alignment horizontal="center"/>
      <protection locked="0"/>
    </xf>
    <xf numFmtId="169" fontId="11" fillId="0" borderId="13" xfId="3" applyNumberFormat="1" applyFont="1" applyFill="1" applyBorder="1" applyAlignment="1" applyProtection="1">
      <alignment horizontal="center"/>
      <protection locked="0"/>
    </xf>
    <xf numFmtId="169" fontId="11" fillId="0" borderId="15" xfId="3" applyNumberFormat="1" applyFont="1" applyFill="1" applyBorder="1" applyAlignment="1" applyProtection="1">
      <alignment horizontal="center"/>
      <protection locked="0"/>
    </xf>
    <xf numFmtId="0" fontId="1" fillId="4" borderId="38" xfId="4" applyFont="1" applyFill="1" applyBorder="1" applyAlignment="1" applyProtection="1">
      <alignment horizontal="center" vertical="center" wrapText="1"/>
      <protection locked="0"/>
    </xf>
    <xf numFmtId="0" fontId="1" fillId="4" borderId="39" xfId="4" applyFont="1" applyFill="1" applyBorder="1" applyAlignment="1" applyProtection="1">
      <alignment horizontal="center" vertical="center" wrapText="1"/>
      <protection locked="0"/>
    </xf>
    <xf numFmtId="0" fontId="1" fillId="4" borderId="41" xfId="4" applyFont="1" applyFill="1" applyBorder="1" applyAlignment="1" applyProtection="1">
      <alignment horizontal="center" vertical="center" wrapText="1"/>
      <protection locked="0"/>
    </xf>
    <xf numFmtId="0" fontId="1" fillId="4" borderId="16" xfId="4" applyFill="1" applyBorder="1" applyAlignment="1" applyProtection="1">
      <alignment horizontal="center" vertical="center"/>
      <protection locked="0"/>
    </xf>
    <xf numFmtId="0" fontId="1" fillId="4" borderId="2" xfId="4" applyFill="1" applyBorder="1" applyAlignment="1" applyProtection="1">
      <alignment horizontal="center" vertical="center"/>
      <protection locked="0"/>
    </xf>
    <xf numFmtId="0" fontId="1" fillId="4" borderId="40" xfId="4" applyFill="1" applyBorder="1" applyAlignment="1" applyProtection="1">
      <alignment horizontal="center" vertical="center"/>
      <protection locked="0"/>
    </xf>
    <xf numFmtId="0" fontId="1" fillId="4" borderId="12" xfId="4" applyFill="1" applyBorder="1" applyAlignment="1" applyProtection="1">
      <alignment horizontal="center" vertical="center"/>
      <protection locked="0"/>
    </xf>
    <xf numFmtId="0" fontId="1" fillId="4" borderId="17" xfId="4" applyFill="1" applyBorder="1" applyAlignment="1" applyProtection="1">
      <alignment horizontal="center" vertical="center"/>
      <protection locked="0"/>
    </xf>
    <xf numFmtId="0" fontId="1" fillId="4" borderId="4" xfId="4" applyFill="1" applyBorder="1" applyAlignment="1" applyProtection="1">
      <alignment horizontal="center" vertical="center"/>
      <protection locked="0"/>
    </xf>
    <xf numFmtId="167" fontId="1" fillId="4" borderId="73" xfId="4" applyNumberFormat="1" applyFont="1" applyFill="1" applyBorder="1" applyAlignment="1" applyProtection="1">
      <alignment horizontal="center" vertical="center"/>
      <protection locked="0"/>
    </xf>
    <xf numFmtId="167" fontId="1" fillId="4" borderId="74" xfId="4" applyNumberFormat="1" applyFont="1" applyFill="1" applyBorder="1" applyAlignment="1" applyProtection="1">
      <alignment horizontal="center" vertical="center"/>
      <protection locked="0"/>
    </xf>
    <xf numFmtId="167" fontId="1" fillId="4" borderId="75" xfId="4" applyNumberFormat="1" applyFont="1" applyFill="1" applyBorder="1" applyAlignment="1" applyProtection="1">
      <alignment horizontal="center" vertical="center"/>
      <protection locked="0"/>
    </xf>
    <xf numFmtId="0" fontId="48" fillId="4" borderId="0" xfId="4" applyFont="1" applyFill="1" applyAlignment="1" applyProtection="1">
      <alignment horizontal="center" vertical="center" wrapText="1"/>
      <protection locked="0"/>
    </xf>
    <xf numFmtId="0" fontId="7" fillId="2" borderId="22" xfId="0" applyFont="1" applyFill="1" applyBorder="1" applyAlignment="1" applyProtection="1">
      <alignment horizontal="left" vertical="center" wrapText="1"/>
      <protection locked="0"/>
    </xf>
    <xf numFmtId="0" fontId="7" fillId="2" borderId="23" xfId="0" applyFont="1" applyFill="1" applyBorder="1" applyAlignment="1" applyProtection="1">
      <alignment horizontal="left" vertical="center" wrapText="1"/>
      <protection locked="0"/>
    </xf>
    <xf numFmtId="0" fontId="29" fillId="0" borderId="76" xfId="0" applyFont="1" applyBorder="1" applyAlignment="1">
      <alignment horizontal="left" vertical="center" wrapText="1"/>
    </xf>
    <xf numFmtId="0" fontId="29" fillId="0" borderId="77" xfId="0" applyFont="1" applyBorder="1" applyAlignment="1">
      <alignment horizontal="left" vertical="center" wrapText="1"/>
    </xf>
    <xf numFmtId="0" fontId="29" fillId="0" borderId="28" xfId="0" applyFont="1" applyBorder="1" applyAlignment="1">
      <alignment horizontal="left" vertical="center" wrapText="1"/>
    </xf>
    <xf numFmtId="0" fontId="29" fillId="0" borderId="28" xfId="0" applyFont="1" applyBorder="1" applyAlignment="1">
      <alignment horizontal="left" vertical="center"/>
    </xf>
    <xf numFmtId="0" fontId="7" fillId="2" borderId="25" xfId="0" applyFont="1" applyFill="1" applyBorder="1" applyAlignment="1" applyProtection="1">
      <alignment horizontal="left" wrapText="1"/>
      <protection locked="0"/>
    </xf>
    <xf numFmtId="0" fontId="7" fillId="2" borderId="26" xfId="0" applyFont="1" applyFill="1" applyBorder="1" applyAlignment="1" applyProtection="1">
      <alignment horizontal="left" wrapText="1"/>
      <protection locked="0"/>
    </xf>
    <xf numFmtId="0" fontId="53" fillId="3" borderId="1" xfId="0" applyFont="1" applyFill="1" applyBorder="1" applyAlignment="1" applyProtection="1">
      <alignment horizontal="left" vertical="center"/>
      <protection locked="0"/>
    </xf>
    <xf numFmtId="0" fontId="53" fillId="3" borderId="2" xfId="0" applyFont="1" applyFill="1" applyBorder="1" applyAlignment="1" applyProtection="1">
      <alignment horizontal="left" vertical="center"/>
      <protection locked="0"/>
    </xf>
    <xf numFmtId="0" fontId="53" fillId="3" borderId="3" xfId="0" applyFont="1" applyFill="1" applyBorder="1" applyAlignment="1" applyProtection="1">
      <alignment horizontal="left" vertical="center"/>
      <protection locked="0"/>
    </xf>
    <xf numFmtId="0" fontId="53" fillId="3" borderId="4" xfId="0" applyFont="1" applyFill="1" applyBorder="1" applyAlignment="1" applyProtection="1">
      <alignment horizontal="left" vertical="center"/>
      <protection locked="0"/>
    </xf>
  </cellXfs>
  <cellStyles count="5">
    <cellStyle name="Hipervínculo" xfId="2" builtinId="8"/>
    <cellStyle name="Moneda [0] 2" xfId="1"/>
    <cellStyle name="Moneda [0] 2 2" xfId="3"/>
    <cellStyle name="Normal" xfId="0" builtinId="0"/>
    <cellStyle name="Normal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2</xdr:col>
      <xdr:colOff>0</xdr:colOff>
      <xdr:row>2</xdr:row>
      <xdr:rowOff>0</xdr:rowOff>
    </xdr:to>
    <xdr:pic>
      <xdr:nvPicPr>
        <xdr:cNvPr id="2201" name="Picture 2" descr="A:\Logo Nuev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9525"/>
          <a:ext cx="7143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19050</xdr:colOff>
      <xdr:row>8</xdr:row>
      <xdr:rowOff>171450</xdr:rowOff>
    </xdr:from>
    <xdr:to>
      <xdr:col>7</xdr:col>
      <xdr:colOff>742950</xdr:colOff>
      <xdr:row>25</xdr:row>
      <xdr:rowOff>266700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9050" y="2047875"/>
          <a:ext cx="6772275" cy="40862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rtl="0" fontAlgn="base"/>
          <a:r>
            <a:rPr lang="es-AR" sz="1200" b="1" i="0" u="sng" baseline="0">
              <a:latin typeface="Arial" pitchFamily="34" charset="0"/>
              <a:ea typeface="+mn-ea"/>
              <a:cs typeface="Arial" pitchFamily="34" charset="0"/>
            </a:rPr>
            <a:t>Forma de pago:</a:t>
          </a:r>
          <a:endParaRPr lang="es-AR" sz="12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</a:t>
          </a:r>
        </a:p>
        <a:p>
          <a:pPr rtl="0"/>
          <a:r>
            <a:rPr lang="es-AR" sz="1100" b="1" i="0" baseline="0">
              <a:latin typeface="Arial" pitchFamily="34" charset="0"/>
              <a:ea typeface="+mn-ea"/>
              <a:cs typeface="Arial" pitchFamily="34" charset="0"/>
            </a:rPr>
            <a:t>1) Anticipado. Antes de retiro de lo comprado, debe estar abonado y para el caso de las unidades debera estar realizada la transferencia y el seguro correspondiente. </a:t>
          </a:r>
          <a:endParaRPr lang="es-AR" sz="1100" b="1"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es-AR" sz="9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eaLnBrk="1" fontAlgn="base" latinLnBrk="0" hangingPunct="1"/>
          <a:r>
            <a:rPr lang="es-AR" sz="900" b="1" i="0" baseline="0">
              <a:latin typeface="+mn-lt"/>
              <a:ea typeface="+mn-ea"/>
              <a:cs typeface="+mn-cs"/>
            </a:rPr>
            <a:t>Se analizaran las propuestas recibidas. La Cooperativa se reserva el derecho de adjudicar cada uno de los item en la forma que entienda mas conveniente, ya sea en forma individual o total. La consideración de las ofertas es facultad exclusiva de la Cooperativa, pudiendo declarar desierto uno o más items como asi también la totalidad de la licitación en caso de no resultar convenientes las ofertas.</a:t>
          </a:r>
          <a:endParaRPr lang="es-AR" sz="900" b="0" i="0" baseline="0">
            <a:latin typeface="+mn-lt"/>
            <a:ea typeface="+mn-ea"/>
            <a:cs typeface="+mn-cs"/>
          </a:endParaRPr>
        </a:p>
        <a:p>
          <a:pPr rtl="0" eaLnBrk="1" fontAlgn="base" latinLnBrk="0" hangingPunct="1"/>
          <a:r>
            <a:rPr lang="es-AR" sz="1400" b="1" i="0" baseline="0">
              <a:solidFill>
                <a:srgbClr val="FF0000"/>
              </a:solidFill>
              <a:latin typeface="+mn-lt"/>
              <a:ea typeface="+mn-ea"/>
              <a:cs typeface="+mn-cs"/>
            </a:rPr>
            <a:t>Las unidades podrán ser vistas y probadas en Planta Operativa de Coopser, Rómulo Naon 2499, San Pedro, de 7 a 14 horas.</a:t>
          </a:r>
          <a:endParaRPr lang="es-AR" sz="14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rtl="0" eaLnBrk="1" fontAlgn="base" latinLnBrk="0" hangingPunct="1"/>
          <a:r>
            <a:rPr lang="es-AR" sz="1050" b="1" i="0" u="sng" baseline="0">
              <a:latin typeface="+mn-lt"/>
              <a:ea typeface="+mn-ea"/>
              <a:cs typeface="+mn-cs"/>
            </a:rPr>
            <a:t>Los automotores y equipos se venden y entregan en el estado en que se encuentran.</a:t>
          </a:r>
          <a:endParaRPr lang="es-AR" sz="1000">
            <a:latin typeface="+mn-lt"/>
            <a:ea typeface="+mn-ea"/>
            <a:cs typeface="+mn-cs"/>
          </a:endParaRPr>
        </a:p>
        <a:p>
          <a:pPr rtl="0" fontAlgn="base"/>
          <a:endParaRPr lang="es-AR" sz="1000" b="1" i="0" baseline="0">
            <a:latin typeface="+mn-lt"/>
            <a:ea typeface="+mn-ea"/>
            <a:cs typeface="+mn-cs"/>
          </a:endParaRPr>
        </a:p>
        <a:p>
          <a:pPr rtl="0" fontAlgn="base"/>
          <a:r>
            <a:rPr lang="es-AR" sz="1050" b="1" i="0" baseline="0">
              <a:latin typeface="+mn-lt"/>
              <a:ea typeface="+mn-ea"/>
              <a:cs typeface="+mn-cs"/>
            </a:rPr>
            <a:t>Los gastos de transferencia serán a cargo del Comprador.</a:t>
          </a:r>
        </a:p>
        <a:p>
          <a:endParaRPr lang="es-AR" sz="1050" b="1">
            <a:latin typeface="+mn-lt"/>
            <a:ea typeface="+mn-ea"/>
            <a:cs typeface="+mn-cs"/>
          </a:endParaRPr>
        </a:p>
        <a:p>
          <a:r>
            <a:rPr lang="es-AR" sz="1050" b="1">
              <a:latin typeface="+mn-lt"/>
              <a:ea typeface="+mn-ea"/>
              <a:cs typeface="+mn-cs"/>
            </a:rPr>
            <a:t>Los pagos se realizarán en la Sede Social de la Coopser en el horario de 8 a 13 hs. </a:t>
          </a:r>
          <a:endParaRPr lang="es-AR" sz="1050">
            <a:latin typeface="+mn-lt"/>
            <a:ea typeface="+mn-ea"/>
            <a:cs typeface="+mn-cs"/>
          </a:endParaRPr>
        </a:p>
        <a:p>
          <a:pPr rtl="0" fontAlgn="base"/>
          <a:endParaRPr lang="es-AR" sz="9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En caso de realizar cotización en u$s, se deberá en pesos al cambio  tipo vendedor que indica el BNA al dia anterior a que se realice el pago.-</a:t>
          </a:r>
        </a:p>
        <a:p>
          <a:pPr rtl="0" fontAlgn="base"/>
          <a:r>
            <a:rPr lang="es-AR" sz="9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/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Podra descargar el pliego de CONDICIONES PARTICULARES y CONDICIONES GENERALES PARA LA CONTRATACION DE BIENES Y SERVICIOS de http://www.coopser.com.ar/seccion.php?id=8</a:t>
          </a:r>
          <a:endParaRPr lang="es-AR" sz="900" b="1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r>
            <a:rPr lang="es-AR" sz="900" b="1" i="0" u="sng" baseline="0">
              <a:latin typeface="Arial" pitchFamily="34" charset="0"/>
              <a:ea typeface="+mn-ea"/>
              <a:cs typeface="Arial" pitchFamily="34" charset="0"/>
            </a:rPr>
            <a:t>Condiciones Especiales:</a:t>
          </a:r>
          <a:endParaRPr lang="es-AR" sz="9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9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Sr. Proveedor</a:t>
          </a:r>
          <a:r>
            <a:rPr lang="es-AR" sz="9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: Sera requisito indispensable para el ingreso a la Plta. Operativa R. Naon y/o Dependencias de Coopser; para la entrega de materiales,  elementos y/o realizacion de servicios por parte de los PROPIETARIOS y/o TRANSPORTISTAS, de la presentacion de </a:t>
          </a:r>
          <a:r>
            <a:rPr lang="es-AR" sz="900" b="1" i="1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Certificados de Afiliacion de ART y clausulas de No Repeticion en favor de la Cooperativa de Provision de Servicios Electricos, Publicos y Sociales de San Pedro ltda.</a:t>
          </a:r>
          <a:endParaRPr lang="es-AR" sz="900" b="1" i="1" u="sng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es-AR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bna.com.a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I165"/>
  <sheetViews>
    <sheetView tabSelected="1" workbookViewId="0">
      <selection activeCell="A7" sqref="A7:D8"/>
    </sheetView>
  </sheetViews>
  <sheetFormatPr baseColWidth="10" defaultColWidth="0" defaultRowHeight="12.75" zeroHeight="1"/>
  <cols>
    <col min="1" max="1" width="5.7109375" customWidth="1"/>
    <col min="2" max="2" width="5.85546875" customWidth="1"/>
    <col min="3" max="3" width="4.5703125" customWidth="1"/>
    <col min="4" max="4" width="37.28515625" customWidth="1"/>
    <col min="5" max="5" width="19.28515625" customWidth="1"/>
    <col min="6" max="6" width="4.7109375" customWidth="1"/>
    <col min="7" max="7" width="13.28515625" customWidth="1"/>
    <col min="8" max="8" width="11.28515625" customWidth="1"/>
    <col min="9" max="9" width="0.85546875" customWidth="1"/>
  </cols>
  <sheetData>
    <row r="1" spans="1:9" ht="18.95" customHeight="1" thickBot="1">
      <c r="B1" s="15"/>
      <c r="C1" s="263" t="s">
        <v>6</v>
      </c>
      <c r="D1" s="263"/>
      <c r="E1" s="12"/>
      <c r="F1" s="11"/>
      <c r="G1" s="13"/>
      <c r="H1" s="14" t="s">
        <v>14</v>
      </c>
      <c r="I1" s="2"/>
    </row>
    <row r="2" spans="1:9" ht="32.25" customHeight="1">
      <c r="A2" s="15"/>
      <c r="B2" s="15"/>
      <c r="C2" s="263"/>
      <c r="D2" s="263"/>
      <c r="E2" s="270" t="s">
        <v>16</v>
      </c>
      <c r="F2" s="261"/>
      <c r="G2" s="364" t="s">
        <v>104</v>
      </c>
      <c r="H2" s="365"/>
      <c r="I2" s="2"/>
    </row>
    <row r="3" spans="1:9" ht="14.25" customHeight="1" thickBot="1">
      <c r="A3" s="254" t="s">
        <v>20</v>
      </c>
      <c r="B3" s="254"/>
      <c r="C3" s="254"/>
      <c r="D3" s="255"/>
      <c r="E3" s="271"/>
      <c r="F3" s="262"/>
      <c r="G3" s="366"/>
      <c r="H3" s="367"/>
      <c r="I3" s="3"/>
    </row>
    <row r="4" spans="1:9" ht="14.25" customHeight="1" thickBot="1">
      <c r="A4" s="258" t="s">
        <v>21</v>
      </c>
      <c r="B4" s="258"/>
      <c r="C4" s="258"/>
      <c r="D4" s="258"/>
      <c r="E4" s="269" t="s">
        <v>24</v>
      </c>
      <c r="F4" s="269"/>
      <c r="G4" s="269"/>
      <c r="H4" s="269"/>
      <c r="I4" s="2"/>
    </row>
    <row r="5" spans="1:9" ht="25.5" customHeight="1" thickBot="1">
      <c r="A5" s="264" t="s">
        <v>3</v>
      </c>
      <c r="B5" s="264"/>
      <c r="C5" s="264"/>
      <c r="D5" s="265"/>
      <c r="E5" s="266" t="s">
        <v>103</v>
      </c>
      <c r="F5" s="267"/>
      <c r="G5" s="267"/>
      <c r="H5" s="268"/>
      <c r="I5" s="2"/>
    </row>
    <row r="6" spans="1:9" ht="14.25" customHeight="1">
      <c r="A6" s="9"/>
      <c r="B6" s="9"/>
      <c r="C6" s="9"/>
      <c r="D6" s="9"/>
      <c r="E6" s="1"/>
      <c r="F6" s="16" t="s">
        <v>18</v>
      </c>
      <c r="G6" s="17" t="s">
        <v>76</v>
      </c>
      <c r="H6" s="10"/>
      <c r="I6" s="2"/>
    </row>
    <row r="7" spans="1:9" ht="14.25" customHeight="1">
      <c r="A7" s="259" t="s">
        <v>2</v>
      </c>
      <c r="B7" s="259"/>
      <c r="C7" s="259"/>
      <c r="D7" s="259"/>
      <c r="E7" s="1"/>
      <c r="F7" s="16" t="s">
        <v>11</v>
      </c>
      <c r="G7" s="5" t="s">
        <v>25</v>
      </c>
      <c r="H7" s="6"/>
      <c r="I7" s="2"/>
    </row>
    <row r="8" spans="1:9" ht="14.25" customHeight="1">
      <c r="A8" s="259"/>
      <c r="B8" s="259"/>
      <c r="C8" s="259"/>
      <c r="D8" s="259"/>
      <c r="E8" s="1"/>
      <c r="F8" s="16" t="s">
        <v>12</v>
      </c>
      <c r="G8" s="5" t="s">
        <v>17</v>
      </c>
      <c r="H8" s="6"/>
      <c r="I8" s="2"/>
    </row>
    <row r="9" spans="1:9" ht="14.25" customHeight="1">
      <c r="A9" s="38" t="s">
        <v>15</v>
      </c>
      <c r="B9" s="260"/>
      <c r="C9" s="260"/>
      <c r="D9" s="260"/>
      <c r="E9" s="1"/>
      <c r="F9" s="16" t="s">
        <v>13</v>
      </c>
      <c r="G9" s="18" t="s">
        <v>17</v>
      </c>
      <c r="H9" s="6"/>
      <c r="I9" s="2"/>
    </row>
    <row r="10" spans="1:9" s="7" customFormat="1" ht="18.95" customHeight="1">
      <c r="A10" s="31"/>
      <c r="B10" s="32"/>
      <c r="C10" s="32"/>
      <c r="D10" s="32"/>
      <c r="E10" s="32"/>
      <c r="F10" s="33"/>
      <c r="G10" s="33"/>
      <c r="H10" s="33"/>
      <c r="I10" s="34"/>
    </row>
    <row r="11" spans="1:9" s="7" customFormat="1" ht="18" customHeight="1">
      <c r="A11" s="10"/>
      <c r="B11" s="34"/>
      <c r="C11" s="34"/>
      <c r="D11" s="34"/>
      <c r="E11" s="34"/>
      <c r="F11" s="34"/>
      <c r="G11" s="34"/>
      <c r="H11" s="34"/>
      <c r="I11" s="33"/>
    </row>
    <row r="12" spans="1:9" s="7" customFormat="1" ht="15.75" customHeight="1">
      <c r="A12" s="256"/>
      <c r="B12" s="257"/>
      <c r="C12" s="257"/>
      <c r="D12" s="257"/>
      <c r="E12" s="257"/>
      <c r="F12" s="257"/>
      <c r="G12" s="257"/>
      <c r="H12" s="257"/>
      <c r="I12" s="33"/>
    </row>
    <row r="13" spans="1:9" s="7" customFormat="1" ht="18" customHeight="1">
      <c r="A13" s="256"/>
      <c r="B13" s="257"/>
      <c r="C13" s="257"/>
      <c r="D13" s="257"/>
      <c r="E13" s="257"/>
      <c r="F13" s="257"/>
      <c r="G13" s="257"/>
      <c r="H13" s="257"/>
      <c r="I13" s="33"/>
    </row>
    <row r="14" spans="1:9" s="7" customFormat="1" ht="15" customHeight="1">
      <c r="A14" s="256"/>
      <c r="B14" s="257"/>
      <c r="C14" s="257"/>
      <c r="D14" s="257"/>
      <c r="E14" s="257"/>
      <c r="F14" s="257"/>
      <c r="G14" s="257"/>
      <c r="H14" s="257"/>
      <c r="I14" s="33"/>
    </row>
    <row r="15" spans="1:9" s="7" customFormat="1" ht="21.75" customHeight="1">
      <c r="A15" s="296"/>
      <c r="B15" s="296"/>
      <c r="C15" s="296"/>
      <c r="D15" s="296"/>
      <c r="E15" s="296"/>
      <c r="F15" s="296"/>
      <c r="G15" s="296"/>
      <c r="H15" s="296"/>
      <c r="I15" s="33"/>
    </row>
    <row r="16" spans="1:9" s="7" customFormat="1" ht="17.45" customHeight="1">
      <c r="A16" s="10"/>
      <c r="B16" s="34"/>
      <c r="C16" s="34"/>
      <c r="D16" s="34"/>
      <c r="E16" s="34"/>
      <c r="F16" s="34"/>
      <c r="G16" s="34"/>
      <c r="H16" s="34"/>
      <c r="I16" s="33"/>
    </row>
    <row r="17" spans="1:9" s="7" customFormat="1" ht="17.45" customHeight="1">
      <c r="A17" s="10"/>
      <c r="B17" s="34"/>
      <c r="C17" s="34"/>
      <c r="D17" s="34"/>
      <c r="E17" s="34"/>
      <c r="F17" s="34"/>
      <c r="G17" s="34"/>
      <c r="H17" s="34"/>
      <c r="I17" s="33"/>
    </row>
    <row r="18" spans="1:9" s="7" customFormat="1" ht="17.45" customHeight="1">
      <c r="A18" s="10"/>
      <c r="B18" s="34"/>
      <c r="C18" s="34"/>
      <c r="D18" s="34"/>
      <c r="E18" s="34"/>
      <c r="F18" s="34"/>
      <c r="G18" s="34"/>
      <c r="H18" s="34"/>
      <c r="I18" s="33"/>
    </row>
    <row r="19" spans="1:9" s="7" customFormat="1" ht="17.25" customHeight="1">
      <c r="A19" s="256"/>
      <c r="B19" s="257"/>
      <c r="C19" s="257"/>
      <c r="D19" s="257"/>
      <c r="E19" s="257"/>
      <c r="F19" s="257"/>
      <c r="G19" s="257"/>
      <c r="H19" s="257"/>
      <c r="I19" s="33"/>
    </row>
    <row r="20" spans="1:9" s="7" customFormat="1" ht="18" customHeight="1">
      <c r="A20" s="256"/>
      <c r="B20" s="257"/>
      <c r="C20" s="257"/>
      <c r="D20" s="257"/>
      <c r="E20" s="257"/>
      <c r="F20" s="257"/>
      <c r="G20" s="257"/>
      <c r="H20" s="257"/>
      <c r="I20" s="33"/>
    </row>
    <row r="21" spans="1:9" s="7" customFormat="1" ht="15.75" customHeight="1">
      <c r="A21" s="256"/>
      <c r="B21" s="257"/>
      <c r="C21" s="257"/>
      <c r="D21" s="257"/>
      <c r="E21" s="257"/>
      <c r="F21" s="257"/>
      <c r="G21" s="257"/>
      <c r="H21" s="257"/>
      <c r="I21" s="33"/>
    </row>
    <row r="22" spans="1:9" s="7" customFormat="1" ht="24" customHeight="1">
      <c r="A22" s="296"/>
      <c r="B22" s="295"/>
      <c r="C22" s="295"/>
      <c r="D22" s="295"/>
      <c r="E22" s="295"/>
      <c r="F22" s="295"/>
      <c r="G22" s="295"/>
      <c r="H22" s="295"/>
      <c r="I22" s="33"/>
    </row>
    <row r="23" spans="1:9" s="7" customFormat="1" ht="16.5" customHeight="1">
      <c r="A23" s="295"/>
      <c r="B23" s="295"/>
      <c r="C23" s="295"/>
      <c r="D23" s="295"/>
      <c r="E23" s="295"/>
      <c r="F23" s="295"/>
      <c r="G23" s="295"/>
      <c r="H23" s="295"/>
      <c r="I23" s="33"/>
    </row>
    <row r="24" spans="1:9" s="7" customFormat="1" ht="23.25" customHeight="1">
      <c r="A24" s="10"/>
      <c r="B24" s="34"/>
      <c r="C24" s="34"/>
      <c r="D24" s="34"/>
      <c r="E24" s="34"/>
      <c r="F24" s="34"/>
      <c r="G24" s="34"/>
      <c r="H24" s="34"/>
      <c r="I24" s="33"/>
    </row>
    <row r="25" spans="1:9" s="7" customFormat="1" ht="26.25" customHeight="1">
      <c r="A25" s="10"/>
      <c r="B25" s="34"/>
      <c r="C25" s="34"/>
      <c r="D25" s="34"/>
      <c r="E25" s="34"/>
      <c r="F25" s="34"/>
      <c r="G25" s="34"/>
      <c r="H25" s="34"/>
      <c r="I25" s="33"/>
    </row>
    <row r="26" spans="1:9" s="7" customFormat="1" ht="25.5" customHeight="1">
      <c r="A26" s="10"/>
      <c r="B26" s="34"/>
      <c r="C26" s="34"/>
      <c r="D26" s="34"/>
      <c r="E26" s="34"/>
      <c r="F26" s="34"/>
      <c r="G26" s="34"/>
      <c r="H26" s="34"/>
      <c r="I26" s="33"/>
    </row>
    <row r="27" spans="1:9" s="7" customFormat="1" ht="18" customHeight="1">
      <c r="A27" s="272" t="s">
        <v>4</v>
      </c>
      <c r="B27" s="272"/>
      <c r="C27" s="272"/>
      <c r="D27" s="272"/>
      <c r="E27" s="272"/>
      <c r="F27" s="39"/>
      <c r="G27" s="39"/>
      <c r="H27" s="39"/>
      <c r="I27" s="6"/>
    </row>
    <row r="28" spans="1:9" s="7" customFormat="1" ht="12.6" customHeight="1">
      <c r="A28" s="279" t="s">
        <v>0</v>
      </c>
      <c r="B28" s="279" t="s">
        <v>19</v>
      </c>
      <c r="C28" s="286" t="s">
        <v>1</v>
      </c>
      <c r="D28" s="309" t="s">
        <v>7</v>
      </c>
      <c r="E28" s="310"/>
      <c r="F28" s="297" t="s">
        <v>5</v>
      </c>
      <c r="G28" s="286" t="s">
        <v>22</v>
      </c>
      <c r="H28" s="286" t="s">
        <v>23</v>
      </c>
      <c r="I28" s="6"/>
    </row>
    <row r="29" spans="1:9" s="7" customFormat="1" ht="12" customHeight="1">
      <c r="A29" s="280"/>
      <c r="B29" s="280"/>
      <c r="C29" s="294"/>
      <c r="D29" s="311"/>
      <c r="E29" s="312"/>
      <c r="F29" s="298"/>
      <c r="G29" s="287"/>
      <c r="H29" s="294"/>
      <c r="I29" s="6"/>
    </row>
    <row r="30" spans="1:9" s="7" customFormat="1" ht="29.25" customHeight="1">
      <c r="A30" s="273" t="s">
        <v>31</v>
      </c>
      <c r="B30" s="274"/>
      <c r="C30" s="274"/>
      <c r="D30" s="274"/>
      <c r="E30" s="274"/>
      <c r="F30" s="274"/>
      <c r="G30" s="274"/>
      <c r="H30" s="275"/>
      <c r="I30" s="6"/>
    </row>
    <row r="31" spans="1:9" s="7" customFormat="1" ht="20.25" customHeight="1">
      <c r="A31" s="49">
        <v>1</v>
      </c>
      <c r="B31" s="50">
        <v>1</v>
      </c>
      <c r="C31" s="49" t="s">
        <v>29</v>
      </c>
      <c r="D31" s="358" t="s">
        <v>78</v>
      </c>
      <c r="E31" s="359"/>
      <c r="F31" s="51"/>
      <c r="G31" s="51"/>
      <c r="H31" s="51"/>
      <c r="I31" s="6"/>
    </row>
    <row r="32" spans="1:9" s="7" customFormat="1" ht="20.25" customHeight="1">
      <c r="A32" s="45">
        <v>2</v>
      </c>
      <c r="B32" s="46">
        <v>1</v>
      </c>
      <c r="C32" s="45" t="s">
        <v>29</v>
      </c>
      <c r="D32" s="360" t="s">
        <v>97</v>
      </c>
      <c r="E32" s="56"/>
      <c r="F32" s="48"/>
      <c r="G32" s="48"/>
      <c r="H32" s="48"/>
      <c r="I32" s="6"/>
    </row>
    <row r="33" spans="1:9" s="7" customFormat="1" ht="20.25" customHeight="1">
      <c r="A33" s="45">
        <v>3</v>
      </c>
      <c r="B33" s="46">
        <v>1</v>
      </c>
      <c r="C33" s="45" t="s">
        <v>29</v>
      </c>
      <c r="D33" s="360" t="s">
        <v>77</v>
      </c>
      <c r="E33" s="57"/>
      <c r="F33" s="48"/>
      <c r="G33" s="48"/>
      <c r="H33" s="48"/>
      <c r="I33" s="6"/>
    </row>
    <row r="34" spans="1:9" s="7" customFormat="1" ht="20.25" customHeight="1">
      <c r="A34" s="45">
        <v>4</v>
      </c>
      <c r="B34" s="46">
        <v>1</v>
      </c>
      <c r="C34" s="45" t="s">
        <v>29</v>
      </c>
      <c r="D34" s="360" t="s">
        <v>79</v>
      </c>
      <c r="E34" s="55"/>
      <c r="F34" s="48"/>
      <c r="G34" s="48"/>
      <c r="H34" s="48"/>
      <c r="I34" s="6"/>
    </row>
    <row r="35" spans="1:9" s="7" customFormat="1" ht="98.25" customHeight="1">
      <c r="A35" s="45">
        <v>5</v>
      </c>
      <c r="B35" s="46">
        <v>1</v>
      </c>
      <c r="C35" s="45" t="s">
        <v>29</v>
      </c>
      <c r="D35" s="290" t="s">
        <v>30</v>
      </c>
      <c r="E35" s="291"/>
      <c r="F35" s="48"/>
      <c r="G35" s="48"/>
      <c r="H35" s="48"/>
      <c r="I35" s="6"/>
    </row>
    <row r="36" spans="1:9" s="7" customFormat="1" ht="20.25" customHeight="1">
      <c r="A36" s="45">
        <v>6</v>
      </c>
      <c r="B36" s="46">
        <v>1</v>
      </c>
      <c r="C36" s="45" t="s">
        <v>29</v>
      </c>
      <c r="D36" s="360" t="s">
        <v>98</v>
      </c>
      <c r="E36" s="55"/>
      <c r="F36" s="48"/>
      <c r="G36" s="48"/>
      <c r="H36" s="48"/>
      <c r="I36" s="6"/>
    </row>
    <row r="37" spans="1:9" s="7" customFormat="1" ht="20.25" customHeight="1">
      <c r="A37" s="45">
        <v>7</v>
      </c>
      <c r="B37" s="46">
        <v>1</v>
      </c>
      <c r="C37" s="45" t="s">
        <v>29</v>
      </c>
      <c r="D37" s="361" t="s">
        <v>99</v>
      </c>
      <c r="E37" s="47"/>
      <c r="F37" s="48"/>
      <c r="G37" s="48"/>
      <c r="H37" s="48"/>
      <c r="I37" s="6"/>
    </row>
    <row r="38" spans="1:9" s="7" customFormat="1" ht="48.75" customHeight="1">
      <c r="A38" s="63">
        <v>8</v>
      </c>
      <c r="B38" s="64">
        <v>1</v>
      </c>
      <c r="C38" s="63" t="s">
        <v>29</v>
      </c>
      <c r="D38" s="301" t="s">
        <v>40</v>
      </c>
      <c r="E38" s="302"/>
      <c r="F38" s="65"/>
      <c r="G38" s="65"/>
      <c r="H38" s="65"/>
      <c r="I38" s="6"/>
    </row>
    <row r="39" spans="1:9" s="7" customFormat="1">
      <c r="A39" s="35" t="s">
        <v>9</v>
      </c>
      <c r="C39" s="36" t="s">
        <v>8</v>
      </c>
      <c r="D39" s="36"/>
      <c r="E39" s="33"/>
      <c r="F39" s="33"/>
      <c r="G39" s="33"/>
      <c r="H39" s="37" t="s">
        <v>10</v>
      </c>
      <c r="I39" s="6"/>
    </row>
    <row r="40" spans="1:9" s="7" customFormat="1" ht="21" customHeight="1">
      <c r="A40" s="303" t="s">
        <v>0</v>
      </c>
      <c r="B40" s="303" t="s">
        <v>19</v>
      </c>
      <c r="C40" s="281" t="s">
        <v>1</v>
      </c>
      <c r="D40" s="305" t="s">
        <v>7</v>
      </c>
      <c r="E40" s="306"/>
      <c r="F40" s="284" t="s">
        <v>5</v>
      </c>
      <c r="G40" s="281" t="s">
        <v>26</v>
      </c>
      <c r="H40" s="281" t="s">
        <v>27</v>
      </c>
      <c r="I40" s="6"/>
    </row>
    <row r="41" spans="1:9" s="7" customFormat="1" ht="8.25" customHeight="1">
      <c r="A41" s="304"/>
      <c r="B41" s="304"/>
      <c r="C41" s="283"/>
      <c r="D41" s="307"/>
      <c r="E41" s="308"/>
      <c r="F41" s="285"/>
      <c r="G41" s="282"/>
      <c r="H41" s="283"/>
      <c r="I41" s="6"/>
    </row>
    <row r="42" spans="1:9" s="7" customFormat="1" ht="146.25" customHeight="1">
      <c r="A42" s="45">
        <v>9</v>
      </c>
      <c r="B42" s="46">
        <v>1</v>
      </c>
      <c r="C42" s="45" t="s">
        <v>29</v>
      </c>
      <c r="D42" s="292" t="s">
        <v>100</v>
      </c>
      <c r="E42" s="293"/>
      <c r="F42" s="48"/>
      <c r="G42" s="48"/>
      <c r="H42" s="48"/>
      <c r="I42" s="6"/>
    </row>
    <row r="43" spans="1:9" s="7" customFormat="1" ht="47.25" customHeight="1">
      <c r="A43" s="45">
        <v>10</v>
      </c>
      <c r="B43" s="46">
        <v>1</v>
      </c>
      <c r="C43" s="45" t="s">
        <v>29</v>
      </c>
      <c r="D43" s="288" t="s">
        <v>101</v>
      </c>
      <c r="E43" s="289"/>
      <c r="F43" s="48"/>
      <c r="G43" s="48"/>
      <c r="H43" s="48"/>
      <c r="I43" s="6"/>
    </row>
    <row r="44" spans="1:9" s="7" customFormat="1" ht="45" customHeight="1">
      <c r="A44" s="52"/>
      <c r="B44" s="53"/>
      <c r="C44" s="52"/>
      <c r="D44" s="362" t="s">
        <v>102</v>
      </c>
      <c r="E44" s="363"/>
      <c r="F44" s="54"/>
      <c r="G44" s="54"/>
      <c r="H44" s="54"/>
      <c r="I44" s="6"/>
    </row>
    <row r="45" spans="1:9" s="7" customFormat="1" ht="49.5" customHeight="1">
      <c r="A45" s="49"/>
      <c r="B45" s="50"/>
      <c r="C45" s="49"/>
      <c r="D45" s="356"/>
      <c r="E45" s="357"/>
      <c r="F45" s="51"/>
      <c r="G45" s="51"/>
      <c r="H45" s="51"/>
      <c r="I45" s="6"/>
    </row>
    <row r="46" spans="1:9" s="7" customFormat="1" ht="19.5" customHeight="1">
      <c r="A46" s="49"/>
      <c r="B46" s="50"/>
      <c r="C46" s="49"/>
      <c r="D46" s="58"/>
      <c r="E46" s="59"/>
      <c r="F46" s="51"/>
      <c r="G46" s="51"/>
      <c r="H46" s="51"/>
      <c r="I46" s="6"/>
    </row>
    <row r="47" spans="1:9" s="7" customFormat="1" ht="27.75" customHeight="1">
      <c r="A47" s="49"/>
      <c r="B47" s="50"/>
      <c r="C47" s="49"/>
      <c r="D47" s="299" t="s">
        <v>28</v>
      </c>
      <c r="E47" s="300"/>
      <c r="F47" s="51"/>
      <c r="G47" s="51"/>
      <c r="H47" s="51"/>
      <c r="I47" s="6"/>
    </row>
    <row r="48" spans="1:9" s="7" customFormat="1" ht="19.5" customHeight="1">
      <c r="A48" s="49"/>
      <c r="B48" s="276" t="s">
        <v>41</v>
      </c>
      <c r="C48" s="277"/>
      <c r="D48" s="277"/>
      <c r="E48" s="277"/>
      <c r="F48" s="277"/>
      <c r="G48" s="278"/>
      <c r="H48" s="51"/>
      <c r="I48" s="6"/>
    </row>
    <row r="49" spans="1:9" s="7" customFormat="1" ht="19.5" customHeight="1">
      <c r="A49" s="49"/>
      <c r="B49" s="276"/>
      <c r="C49" s="277"/>
      <c r="D49" s="277"/>
      <c r="E49" s="277"/>
      <c r="F49" s="277"/>
      <c r="G49" s="278"/>
      <c r="H49" s="51"/>
      <c r="I49" s="6"/>
    </row>
    <row r="50" spans="1:9" s="7" customFormat="1" ht="19.5" customHeight="1">
      <c r="A50" s="49"/>
      <c r="C50" s="67" t="s">
        <v>33</v>
      </c>
      <c r="D50" s="58"/>
      <c r="E50" s="59"/>
      <c r="F50" s="51"/>
      <c r="G50" s="51"/>
      <c r="H50" s="51"/>
      <c r="I50" s="6"/>
    </row>
    <row r="51" spans="1:9" s="7" customFormat="1" ht="19.5" customHeight="1">
      <c r="A51" s="49"/>
      <c r="B51" s="50"/>
      <c r="C51" s="49"/>
      <c r="D51" s="58"/>
      <c r="E51" s="59"/>
      <c r="F51" s="51"/>
      <c r="G51" s="51"/>
      <c r="H51" s="51"/>
      <c r="I51" s="6"/>
    </row>
    <row r="52" spans="1:9" s="7" customFormat="1" ht="19.5" customHeight="1">
      <c r="A52" s="49"/>
      <c r="B52" s="73" t="s">
        <v>34</v>
      </c>
      <c r="C52" s="74"/>
      <c r="D52" s="75"/>
      <c r="E52" s="75"/>
      <c r="F52" s="76"/>
      <c r="G52" s="77"/>
      <c r="H52" s="51"/>
      <c r="I52" s="6"/>
    </row>
    <row r="53" spans="1:9" s="7" customFormat="1" ht="19.5" customHeight="1">
      <c r="A53" s="49"/>
      <c r="B53" s="71"/>
      <c r="C53" s="72" t="s">
        <v>35</v>
      </c>
      <c r="D53" s="68"/>
      <c r="E53" s="68"/>
      <c r="F53" s="69"/>
      <c r="G53" s="70"/>
      <c r="H53" s="51"/>
      <c r="I53" s="6"/>
    </row>
    <row r="54" spans="1:9" s="7" customFormat="1" ht="19.5" customHeight="1">
      <c r="A54" s="49"/>
      <c r="B54" s="71"/>
      <c r="C54" s="72" t="s">
        <v>36</v>
      </c>
      <c r="D54" s="68"/>
      <c r="E54" s="68"/>
      <c r="F54" s="69"/>
      <c r="G54" s="70"/>
      <c r="H54" s="51"/>
      <c r="I54" s="6"/>
    </row>
    <row r="55" spans="1:9" s="7" customFormat="1" ht="19.5" customHeight="1">
      <c r="A55" s="49"/>
      <c r="B55" s="71"/>
      <c r="C55" s="72" t="s">
        <v>37</v>
      </c>
      <c r="D55" s="68"/>
      <c r="E55" s="68"/>
      <c r="F55" s="69"/>
      <c r="G55" s="70"/>
      <c r="H55" s="51"/>
      <c r="I55" s="6"/>
    </row>
    <row r="56" spans="1:9" s="7" customFormat="1" ht="19.5" customHeight="1">
      <c r="A56" s="49"/>
      <c r="B56" s="71"/>
      <c r="C56" s="72" t="s">
        <v>38</v>
      </c>
      <c r="D56" s="68"/>
      <c r="E56" s="68"/>
      <c r="F56" s="69"/>
      <c r="G56" s="70"/>
      <c r="H56" s="51"/>
      <c r="I56" s="6"/>
    </row>
    <row r="57" spans="1:9" s="7" customFormat="1" ht="19.5" customHeight="1">
      <c r="A57" s="49"/>
      <c r="B57" s="78"/>
      <c r="C57" s="79" t="s">
        <v>39</v>
      </c>
      <c r="D57" s="80"/>
      <c r="E57" s="80"/>
      <c r="F57" s="81"/>
      <c r="G57" s="82"/>
      <c r="H57" s="51"/>
      <c r="I57" s="6"/>
    </row>
    <row r="58" spans="1:9" s="7" customFormat="1" ht="19.5" customHeight="1">
      <c r="A58" s="49"/>
      <c r="B58" s="50"/>
      <c r="C58" s="49"/>
      <c r="D58" s="58"/>
      <c r="E58" s="59"/>
      <c r="F58" s="51"/>
      <c r="G58" s="51"/>
      <c r="H58" s="51"/>
      <c r="I58" s="6"/>
    </row>
    <row r="59" spans="1:9" s="7" customFormat="1" ht="19.5" customHeight="1">
      <c r="A59" s="49"/>
      <c r="B59" s="50"/>
      <c r="C59" s="49"/>
      <c r="D59" s="58"/>
      <c r="E59" s="59"/>
      <c r="F59" s="51"/>
      <c r="G59" s="51"/>
      <c r="H59" s="51"/>
      <c r="I59" s="6"/>
    </row>
    <row r="60" spans="1:9" s="7" customFormat="1" ht="19.5" customHeight="1">
      <c r="A60" s="49"/>
      <c r="B60" s="50"/>
      <c r="C60" s="49"/>
      <c r="D60" s="58"/>
      <c r="E60" s="59"/>
      <c r="F60" s="51"/>
      <c r="G60" s="51"/>
      <c r="H60" s="51"/>
      <c r="I60" s="6"/>
    </row>
    <row r="61" spans="1:9" s="7" customFormat="1" ht="19.5" customHeight="1">
      <c r="A61" s="49"/>
      <c r="B61" s="50"/>
      <c r="C61" s="49"/>
      <c r="D61" s="58"/>
      <c r="E61" s="59"/>
      <c r="F61" s="51"/>
      <c r="G61" s="51"/>
      <c r="H61" s="51"/>
      <c r="I61" s="6"/>
    </row>
    <row r="62" spans="1:9" s="7" customFormat="1" ht="19.5" customHeight="1">
      <c r="A62" s="49"/>
      <c r="B62" s="50"/>
      <c r="C62" s="49"/>
      <c r="D62" s="58"/>
      <c r="E62" s="59"/>
      <c r="F62" s="51"/>
      <c r="G62" s="51"/>
      <c r="H62" s="51"/>
      <c r="I62" s="6"/>
    </row>
    <row r="63" spans="1:9" s="7" customFormat="1" ht="19.5" customHeight="1">
      <c r="A63" s="49"/>
      <c r="B63" s="50"/>
      <c r="C63" s="49"/>
      <c r="D63" s="58"/>
      <c r="E63" s="59"/>
      <c r="F63" s="51"/>
      <c r="G63" s="51"/>
      <c r="H63" s="51"/>
      <c r="I63" s="6"/>
    </row>
    <row r="64" spans="1:9" s="7" customFormat="1" ht="19.5" customHeight="1">
      <c r="A64" s="49"/>
      <c r="B64" s="50"/>
      <c r="C64" s="49"/>
      <c r="D64" s="58"/>
      <c r="E64" s="59"/>
      <c r="F64" s="51"/>
      <c r="G64" s="51"/>
      <c r="H64" s="51"/>
      <c r="I64" s="6"/>
    </row>
    <row r="65" spans="1:9" s="7" customFormat="1" ht="19.5" customHeight="1">
      <c r="A65" s="49"/>
      <c r="B65" s="50"/>
      <c r="C65" s="49"/>
      <c r="D65" s="60"/>
      <c r="E65" s="61"/>
      <c r="F65" s="51"/>
      <c r="G65" s="51"/>
      <c r="H65" s="51"/>
      <c r="I65" s="6"/>
    </row>
    <row r="66" spans="1:9" s="7" customFormat="1" ht="19.5" customHeight="1">
      <c r="A66" s="49"/>
      <c r="B66" s="50"/>
      <c r="C66" s="49"/>
      <c r="D66" s="62"/>
      <c r="E66" s="61"/>
      <c r="F66" s="51"/>
      <c r="G66" s="51"/>
      <c r="H66" s="51"/>
      <c r="I66" s="6"/>
    </row>
    <row r="67" spans="1:9" s="7" customFormat="1" ht="19.5" customHeight="1">
      <c r="A67" s="49"/>
      <c r="B67" s="50"/>
      <c r="C67" s="49"/>
      <c r="D67" s="62"/>
      <c r="E67" s="61"/>
      <c r="F67" s="51"/>
      <c r="G67" s="51"/>
      <c r="H67" s="51"/>
      <c r="I67" s="6"/>
    </row>
    <row r="68" spans="1:9" s="7" customFormat="1" ht="19.5" customHeight="1">
      <c r="A68" s="40"/>
      <c r="B68" s="41"/>
      <c r="C68" s="40"/>
      <c r="D68" s="42"/>
      <c r="E68" s="43"/>
      <c r="F68" s="44"/>
      <c r="G68" s="44"/>
      <c r="H68" s="44"/>
      <c r="I68" s="6"/>
    </row>
    <row r="69" spans="1:9" s="7" customFormat="1">
      <c r="A69" s="35" t="s">
        <v>9</v>
      </c>
      <c r="C69" s="36" t="s">
        <v>8</v>
      </c>
      <c r="D69" s="36"/>
      <c r="E69" s="33"/>
      <c r="F69" s="33"/>
      <c r="G69" s="33"/>
      <c r="H69" s="66" t="s">
        <v>32</v>
      </c>
      <c r="I69" s="6"/>
    </row>
    <row r="70" spans="1:9" s="8" customFormat="1" ht="18.75" hidden="1" customHeight="1">
      <c r="A70" s="23"/>
      <c r="B70" s="23"/>
      <c r="C70" s="23"/>
      <c r="D70" s="26"/>
      <c r="E70" s="22"/>
      <c r="F70" s="22"/>
      <c r="G70" s="22"/>
      <c r="H70" s="22"/>
    </row>
    <row r="71" spans="1:9" s="8" customFormat="1" ht="18.75" hidden="1" customHeight="1">
      <c r="A71" s="23"/>
      <c r="B71" s="23"/>
      <c r="C71" s="23"/>
      <c r="D71" s="26"/>
      <c r="E71" s="22"/>
      <c r="F71" s="22"/>
      <c r="G71" s="22"/>
      <c r="H71" s="22"/>
    </row>
    <row r="72" spans="1:9" s="8" customFormat="1" ht="18.75" hidden="1" customHeight="1">
      <c r="A72" s="23"/>
      <c r="B72" s="23"/>
      <c r="C72" s="23"/>
      <c r="D72" s="26"/>
      <c r="E72" s="22"/>
      <c r="F72" s="22"/>
      <c r="G72" s="22"/>
      <c r="H72" s="22"/>
    </row>
    <row r="73" spans="1:9" s="8" customFormat="1" ht="18.75" hidden="1" customHeight="1">
      <c r="A73" s="23"/>
      <c r="B73" s="23"/>
      <c r="C73" s="23"/>
      <c r="D73" s="26"/>
      <c r="E73" s="22"/>
      <c r="F73" s="22"/>
      <c r="G73" s="22"/>
      <c r="H73" s="22"/>
    </row>
    <row r="74" spans="1:9" s="8" customFormat="1" ht="18.75" hidden="1" customHeight="1">
      <c r="A74" s="23"/>
      <c r="B74" s="23"/>
      <c r="C74" s="23"/>
      <c r="D74" s="26"/>
      <c r="E74" s="22"/>
      <c r="F74" s="22"/>
      <c r="G74" s="22"/>
      <c r="H74" s="22"/>
    </row>
    <row r="75" spans="1:9" s="8" customFormat="1" ht="18.75" hidden="1" customHeight="1">
      <c r="A75" s="23"/>
      <c r="B75" s="23"/>
      <c r="C75" s="23"/>
      <c r="D75" s="26"/>
      <c r="E75" s="22"/>
      <c r="F75" s="22"/>
      <c r="G75" s="22"/>
      <c r="H75" s="22"/>
    </row>
    <row r="76" spans="1:9" s="8" customFormat="1" ht="18.75" hidden="1" customHeight="1">
      <c r="A76" s="23"/>
      <c r="B76" s="23"/>
      <c r="C76" s="23"/>
      <c r="D76" s="26"/>
      <c r="E76" s="22"/>
      <c r="F76" s="22"/>
      <c r="G76" s="22"/>
      <c r="H76" s="22"/>
    </row>
    <row r="77" spans="1:9" s="8" customFormat="1" ht="18.75" hidden="1" customHeight="1">
      <c r="A77" s="23"/>
      <c r="B77" s="23"/>
      <c r="C77" s="23"/>
      <c r="D77" s="26"/>
      <c r="E77" s="22"/>
      <c r="F77" s="22"/>
      <c r="G77" s="22"/>
      <c r="H77" s="22"/>
    </row>
    <row r="78" spans="1:9" s="8" customFormat="1" ht="18.75" hidden="1" customHeight="1">
      <c r="A78" s="23"/>
      <c r="B78" s="23"/>
      <c r="C78" s="23"/>
      <c r="D78" s="26"/>
      <c r="E78" s="22"/>
      <c r="F78" s="22"/>
      <c r="G78" s="22"/>
      <c r="H78" s="22"/>
    </row>
    <row r="79" spans="1:9" s="8" customFormat="1" ht="18.75" hidden="1" customHeight="1">
      <c r="A79" s="23"/>
      <c r="B79" s="23"/>
      <c r="C79" s="23"/>
      <c r="D79" s="26"/>
      <c r="E79" s="22"/>
      <c r="F79" s="22"/>
      <c r="G79" s="22"/>
      <c r="H79" s="22"/>
    </row>
    <row r="80" spans="1:9" s="8" customFormat="1" ht="18.75" hidden="1" customHeight="1">
      <c r="A80" s="23"/>
      <c r="B80" s="23"/>
      <c r="C80" s="23"/>
      <c r="D80" s="26"/>
      <c r="E80" s="22"/>
      <c r="F80" s="22"/>
      <c r="G80" s="22"/>
      <c r="H80" s="22"/>
    </row>
    <row r="81" spans="1:8" s="8" customFormat="1" ht="18.75" hidden="1" customHeight="1">
      <c r="A81" s="23"/>
      <c r="B81" s="23"/>
      <c r="C81" s="23"/>
      <c r="D81" s="26"/>
      <c r="E81" s="22"/>
      <c r="F81" s="22"/>
      <c r="G81" s="22"/>
      <c r="H81" s="22"/>
    </row>
    <row r="82" spans="1:8" s="8" customFormat="1" ht="18.75" hidden="1" customHeight="1">
      <c r="A82" s="23"/>
      <c r="B82" s="23"/>
      <c r="C82" s="23"/>
      <c r="D82" s="26"/>
      <c r="E82" s="22"/>
      <c r="F82" s="22"/>
      <c r="G82" s="22"/>
      <c r="H82" s="22"/>
    </row>
    <row r="83" spans="1:8" s="8" customFormat="1" ht="18.75" hidden="1" customHeight="1">
      <c r="A83" s="23"/>
      <c r="B83" s="23"/>
      <c r="C83" s="23"/>
      <c r="D83" s="26"/>
      <c r="E83" s="22"/>
      <c r="F83" s="22"/>
      <c r="G83" s="22"/>
      <c r="H83" s="22"/>
    </row>
    <row r="84" spans="1:8" s="8" customFormat="1" ht="18.75" hidden="1" customHeight="1">
      <c r="A84" s="23"/>
      <c r="B84" s="23"/>
      <c r="C84" s="23"/>
      <c r="D84" s="26"/>
      <c r="E84" s="22"/>
      <c r="F84" s="22"/>
      <c r="G84" s="22"/>
      <c r="H84" s="22"/>
    </row>
    <row r="85" spans="1:8" s="8" customFormat="1" ht="18.75" hidden="1" customHeight="1">
      <c r="A85" s="23"/>
      <c r="B85" s="23"/>
      <c r="C85" s="23"/>
      <c r="D85" s="26"/>
      <c r="E85" s="22"/>
      <c r="F85" s="22"/>
      <c r="G85" s="22"/>
      <c r="H85" s="22"/>
    </row>
    <row r="86" spans="1:8" s="8" customFormat="1" ht="18.75" hidden="1" customHeight="1">
      <c r="A86" s="23"/>
      <c r="B86" s="23"/>
      <c r="C86" s="23"/>
      <c r="D86" s="26"/>
      <c r="E86" s="22"/>
      <c r="F86" s="22"/>
      <c r="G86" s="22"/>
      <c r="H86" s="22"/>
    </row>
    <row r="87" spans="1:8" s="8" customFormat="1" ht="18.75" hidden="1" customHeight="1">
      <c r="A87" s="23"/>
      <c r="B87" s="23"/>
      <c r="C87" s="23"/>
      <c r="D87" s="26"/>
      <c r="E87" s="22"/>
      <c r="F87" s="22"/>
      <c r="G87" s="22"/>
      <c r="H87" s="22"/>
    </row>
    <row r="88" spans="1:8" s="8" customFormat="1" ht="18.75" hidden="1" customHeight="1">
      <c r="A88" s="23"/>
      <c r="B88" s="23"/>
      <c r="C88" s="23"/>
      <c r="D88" s="26"/>
      <c r="E88" s="22"/>
      <c r="F88" s="22"/>
      <c r="G88" s="22"/>
      <c r="H88" s="22"/>
    </row>
    <row r="89" spans="1:8" s="8" customFormat="1" ht="18.75" hidden="1" customHeight="1">
      <c r="A89" s="23"/>
      <c r="B89" s="23"/>
      <c r="C89" s="23"/>
      <c r="D89" s="26"/>
      <c r="E89" s="22"/>
      <c r="F89" s="22"/>
      <c r="G89" s="22"/>
      <c r="H89" s="22"/>
    </row>
    <row r="90" spans="1:8" s="8" customFormat="1" ht="18.75" hidden="1" customHeight="1">
      <c r="A90" s="23"/>
      <c r="B90" s="23"/>
      <c r="C90" s="23"/>
      <c r="D90" s="26"/>
      <c r="E90" s="19"/>
      <c r="F90" s="19"/>
      <c r="G90" s="19"/>
      <c r="H90" s="19"/>
    </row>
    <row r="91" spans="1:8" s="8" customFormat="1" ht="18.75" hidden="1" customHeight="1">
      <c r="A91" s="23"/>
      <c r="B91" s="23"/>
      <c r="C91" s="23"/>
      <c r="D91" s="26"/>
      <c r="E91" s="19"/>
      <c r="F91" s="19"/>
      <c r="G91" s="19"/>
      <c r="H91" s="19"/>
    </row>
    <row r="92" spans="1:8" s="8" customFormat="1" ht="18.75" hidden="1" customHeight="1">
      <c r="A92" s="23"/>
      <c r="B92" s="23"/>
      <c r="C92" s="23"/>
      <c r="D92" s="26"/>
      <c r="E92" s="19"/>
      <c r="F92" s="19"/>
      <c r="G92" s="19"/>
      <c r="H92" s="19"/>
    </row>
    <row r="93" spans="1:8" s="8" customFormat="1" ht="18.75" hidden="1" customHeight="1">
      <c r="A93" s="23"/>
      <c r="B93" s="23"/>
      <c r="C93" s="23"/>
      <c r="D93" s="26"/>
      <c r="E93" s="19"/>
      <c r="F93" s="19"/>
      <c r="G93" s="19"/>
      <c r="H93" s="19"/>
    </row>
    <row r="94" spans="1:8" s="8" customFormat="1" ht="18.75" hidden="1" customHeight="1">
      <c r="A94" s="23"/>
      <c r="B94" s="23"/>
      <c r="C94" s="23"/>
      <c r="D94" s="26"/>
      <c r="E94" s="19"/>
      <c r="F94" s="19"/>
      <c r="G94" s="19"/>
      <c r="H94" s="19"/>
    </row>
    <row r="95" spans="1:8" s="8" customFormat="1" ht="18.75" hidden="1" customHeight="1">
      <c r="A95" s="23"/>
      <c r="B95" s="23"/>
      <c r="C95" s="23"/>
      <c r="D95" s="26"/>
      <c r="E95" s="19"/>
      <c r="F95" s="19"/>
      <c r="G95" s="19"/>
      <c r="H95" s="19"/>
    </row>
    <row r="96" spans="1:8" s="8" customFormat="1" ht="18.75" hidden="1" customHeight="1">
      <c r="A96" s="23"/>
      <c r="B96" s="23"/>
      <c r="C96" s="23"/>
      <c r="D96" s="26"/>
      <c r="E96" s="19"/>
      <c r="F96" s="19"/>
      <c r="G96" s="19"/>
      <c r="H96" s="19"/>
    </row>
    <row r="97" spans="1:8" s="8" customFormat="1" ht="18.75" hidden="1" customHeight="1">
      <c r="A97" s="23"/>
      <c r="B97" s="23"/>
      <c r="C97" s="23"/>
      <c r="D97" s="26"/>
      <c r="E97" s="19"/>
      <c r="F97" s="19"/>
      <c r="G97" s="19"/>
      <c r="H97" s="19"/>
    </row>
    <row r="98" spans="1:8" s="8" customFormat="1" ht="18.75" hidden="1" customHeight="1">
      <c r="A98" s="23"/>
      <c r="B98" s="23"/>
      <c r="C98" s="23"/>
      <c r="D98" s="26"/>
      <c r="E98" s="19"/>
      <c r="F98" s="19"/>
      <c r="G98" s="19"/>
      <c r="H98" s="19"/>
    </row>
    <row r="99" spans="1:8" s="8" customFormat="1" ht="18.75" hidden="1" customHeight="1">
      <c r="A99" s="23"/>
      <c r="B99" s="23"/>
      <c r="C99" s="23"/>
      <c r="D99" s="26"/>
      <c r="E99" s="19"/>
      <c r="F99" s="19"/>
      <c r="G99" s="19"/>
      <c r="H99" s="19"/>
    </row>
    <row r="100" spans="1:8" s="8" customFormat="1" ht="18.75" hidden="1" customHeight="1">
      <c r="A100" s="23"/>
      <c r="B100" s="23"/>
      <c r="C100" s="23"/>
      <c r="D100" s="26"/>
      <c r="E100" s="19"/>
      <c r="F100" s="19"/>
      <c r="G100" s="19"/>
      <c r="H100" s="19"/>
    </row>
    <row r="101" spans="1:8" s="8" customFormat="1" ht="18.75" hidden="1" customHeight="1">
      <c r="A101" s="23"/>
      <c r="B101" s="23"/>
      <c r="C101" s="23"/>
      <c r="D101" s="26"/>
      <c r="E101" s="19"/>
      <c r="F101" s="19"/>
      <c r="G101" s="19"/>
      <c r="H101" s="19"/>
    </row>
    <row r="102" spans="1:8" s="8" customFormat="1" ht="18.75" hidden="1" customHeight="1">
      <c r="A102" s="23"/>
      <c r="B102" s="23"/>
      <c r="C102" s="23"/>
      <c r="D102" s="26"/>
      <c r="E102" s="19"/>
      <c r="F102" s="19"/>
      <c r="G102" s="19"/>
      <c r="H102" s="19"/>
    </row>
    <row r="103" spans="1:8" s="8" customFormat="1" ht="18.75" hidden="1" customHeight="1">
      <c r="A103" s="23"/>
      <c r="B103" s="23"/>
      <c r="C103" s="23"/>
      <c r="D103" s="26"/>
      <c r="E103" s="19"/>
      <c r="F103" s="19"/>
      <c r="G103" s="19"/>
      <c r="H103" s="19"/>
    </row>
    <row r="104" spans="1:8" s="8" customFormat="1" ht="18.75" hidden="1" customHeight="1">
      <c r="A104" s="23"/>
      <c r="B104" s="23"/>
      <c r="C104" s="23"/>
      <c r="D104" s="26"/>
      <c r="E104" s="19"/>
      <c r="F104" s="19"/>
      <c r="G104" s="19"/>
      <c r="H104" s="19"/>
    </row>
    <row r="105" spans="1:8" s="8" customFormat="1" ht="18.75" hidden="1" customHeight="1">
      <c r="A105" s="24"/>
      <c r="B105" s="24"/>
      <c r="C105" s="24"/>
      <c r="D105" s="27"/>
      <c r="E105" s="20"/>
      <c r="F105" s="20"/>
      <c r="G105" s="20"/>
      <c r="H105" s="20"/>
    </row>
    <row r="106" spans="1:8" s="8" customFormat="1" ht="18.75" hidden="1" customHeight="1">
      <c r="A106" s="24"/>
      <c r="B106" s="24"/>
      <c r="C106" s="24"/>
      <c r="D106" s="27"/>
      <c r="E106" s="20"/>
      <c r="F106" s="20"/>
      <c r="G106" s="20"/>
      <c r="H106" s="20"/>
    </row>
    <row r="107" spans="1:8" s="8" customFormat="1" ht="18.75" hidden="1" customHeight="1">
      <c r="A107" s="24"/>
      <c r="B107" s="24"/>
      <c r="C107" s="24"/>
      <c r="D107" s="27"/>
      <c r="E107" s="20"/>
      <c r="F107" s="20"/>
      <c r="G107" s="20"/>
      <c r="H107" s="20"/>
    </row>
    <row r="108" spans="1:8" s="8" customFormat="1" ht="18.75" hidden="1" customHeight="1">
      <c r="A108" s="24"/>
      <c r="B108" s="24"/>
      <c r="C108" s="24"/>
      <c r="D108" s="27"/>
      <c r="E108" s="20"/>
      <c r="F108" s="20"/>
      <c r="G108" s="20"/>
      <c r="H108" s="20"/>
    </row>
    <row r="109" spans="1:8" s="8" customFormat="1" ht="18.75" hidden="1" customHeight="1">
      <c r="A109" s="24"/>
      <c r="B109" s="24"/>
      <c r="C109" s="24"/>
      <c r="D109" s="27"/>
      <c r="E109" s="20"/>
      <c r="F109" s="20"/>
      <c r="G109" s="20"/>
      <c r="H109" s="20"/>
    </row>
    <row r="110" spans="1:8" s="8" customFormat="1" ht="18.75" hidden="1" customHeight="1">
      <c r="A110" s="24"/>
      <c r="B110" s="24"/>
      <c r="C110" s="24"/>
      <c r="D110" s="27"/>
      <c r="E110" s="20"/>
      <c r="F110" s="20"/>
      <c r="G110" s="20"/>
      <c r="H110" s="20"/>
    </row>
    <row r="111" spans="1:8" s="8" customFormat="1" ht="18.75" hidden="1" customHeight="1">
      <c r="A111" s="24"/>
      <c r="B111" s="24"/>
      <c r="C111" s="24"/>
      <c r="D111" s="27"/>
      <c r="E111" s="20"/>
      <c r="F111" s="20"/>
      <c r="G111" s="20"/>
      <c r="H111" s="20"/>
    </row>
    <row r="112" spans="1:8" s="4" customFormat="1" ht="18.75" hidden="1" customHeight="1">
      <c r="A112" s="25"/>
      <c r="B112" s="25"/>
      <c r="C112" s="25"/>
      <c r="D112" s="28"/>
      <c r="E112" s="21"/>
      <c r="F112" s="21"/>
      <c r="G112" s="21"/>
      <c r="H112" s="21"/>
    </row>
    <row r="113" spans="1:8" s="4" customFormat="1" ht="18.75" hidden="1" customHeight="1">
      <c r="A113" s="25"/>
      <c r="B113" s="25"/>
      <c r="C113" s="25"/>
      <c r="D113" s="28"/>
      <c r="E113" s="21"/>
      <c r="F113" s="21"/>
      <c r="G113" s="21"/>
      <c r="H113" s="21"/>
    </row>
    <row r="114" spans="1:8" s="4" customFormat="1" hidden="1">
      <c r="A114" s="29"/>
      <c r="B114"/>
      <c r="C114" s="30"/>
      <c r="D114"/>
      <c r="E114"/>
      <c r="F114"/>
      <c r="G114"/>
      <c r="H114"/>
    </row>
    <row r="115" spans="1:8" s="4" customFormat="1" hidden="1">
      <c r="A115"/>
      <c r="B115"/>
      <c r="C115"/>
      <c r="D115"/>
      <c r="E115"/>
      <c r="F115"/>
      <c r="G115"/>
      <c r="H115"/>
    </row>
    <row r="116" spans="1:8" s="4" customFormat="1" hidden="1">
      <c r="A116"/>
      <c r="B116"/>
      <c r="C116"/>
      <c r="D116"/>
      <c r="E116"/>
      <c r="F116"/>
      <c r="G116"/>
      <c r="H116"/>
    </row>
    <row r="117" spans="1:8" s="4" customFormat="1" hidden="1">
      <c r="A117"/>
      <c r="B117"/>
      <c r="C117"/>
      <c r="D117"/>
      <c r="E117"/>
      <c r="F117"/>
      <c r="G117"/>
      <c r="H117"/>
    </row>
    <row r="118" spans="1:8" s="4" customFormat="1" hidden="1">
      <c r="A118"/>
      <c r="B118"/>
      <c r="C118"/>
      <c r="D118"/>
      <c r="E118"/>
      <c r="F118"/>
      <c r="G118"/>
      <c r="H118"/>
    </row>
    <row r="119" spans="1:8" s="4" customFormat="1" hidden="1">
      <c r="A119"/>
      <c r="B119"/>
      <c r="C119"/>
      <c r="D119"/>
      <c r="E119"/>
      <c r="F119"/>
      <c r="G119"/>
      <c r="H119"/>
    </row>
    <row r="120" spans="1:8" s="4" customFormat="1" hidden="1">
      <c r="A120"/>
      <c r="B120"/>
      <c r="C120"/>
      <c r="D120"/>
      <c r="E120"/>
      <c r="F120"/>
      <c r="G120"/>
      <c r="H120"/>
    </row>
    <row r="121" spans="1:8" s="4" customFormat="1" hidden="1">
      <c r="A121"/>
      <c r="B121"/>
      <c r="C121"/>
      <c r="D121"/>
      <c r="E121"/>
      <c r="F121"/>
      <c r="G121"/>
      <c r="H121"/>
    </row>
    <row r="122" spans="1:8" s="4" customFormat="1" hidden="1">
      <c r="A122"/>
      <c r="B122"/>
      <c r="C122"/>
      <c r="D122"/>
      <c r="E122"/>
      <c r="F122"/>
      <c r="G122"/>
      <c r="H122"/>
    </row>
    <row r="123" spans="1:8" s="4" customFormat="1" hidden="1">
      <c r="A123"/>
      <c r="B123"/>
      <c r="C123"/>
      <c r="D123"/>
      <c r="E123"/>
      <c r="F123"/>
      <c r="G123"/>
      <c r="H123"/>
    </row>
    <row r="124" spans="1:8" hidden="1"/>
    <row r="125" spans="1:8" hidden="1"/>
    <row r="126" spans="1:8" hidden="1"/>
    <row r="127" spans="1:8" hidden="1"/>
    <row r="128" spans="1: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</sheetData>
  <sheetProtection formatCells="0" formatColumns="0" formatRows="0" insertColumns="0" insertRows="0" insertHyperlinks="0" deleteColumns="0" deleteRows="0" selectLockedCells="1" sort="0" autoFilter="0" pivotTables="0"/>
  <customSheetViews>
    <customSheetView guid="{0AFEB7F3-6FE7-421E-B51B-0C32BDCFDA57}" hiddenRows="1" hiddenColumns="1">
      <selection activeCell="D37" sqref="D37"/>
      <pageMargins left="0.19" right="0.17" top="0.13" bottom="0.08" header="0" footer="0"/>
      <printOptions horizontalCentered="1"/>
      <pageSetup paperSize="9" orientation="portrait" horizontalDpi="300" verticalDpi="300" r:id="rId1"/>
      <headerFooter alignWithMargins="0"/>
    </customSheetView>
  </customSheetViews>
  <mergeCells count="44">
    <mergeCell ref="F28:F29"/>
    <mergeCell ref="D47:E47"/>
    <mergeCell ref="D38:E38"/>
    <mergeCell ref="A40:A41"/>
    <mergeCell ref="B40:B41"/>
    <mergeCell ref="C40:C41"/>
    <mergeCell ref="D40:E41"/>
    <mergeCell ref="C28:C29"/>
    <mergeCell ref="D28:E29"/>
    <mergeCell ref="A13:H13"/>
    <mergeCell ref="A20:H20"/>
    <mergeCell ref="A21:H21"/>
    <mergeCell ref="A23:H23"/>
    <mergeCell ref="A22:H22"/>
    <mergeCell ref="A14:H14"/>
    <mergeCell ref="A19:H19"/>
    <mergeCell ref="A15:H15"/>
    <mergeCell ref="A27:E27"/>
    <mergeCell ref="A30:H30"/>
    <mergeCell ref="B48:G49"/>
    <mergeCell ref="B28:B29"/>
    <mergeCell ref="A28:A29"/>
    <mergeCell ref="G40:G41"/>
    <mergeCell ref="H40:H41"/>
    <mergeCell ref="F40:F41"/>
    <mergeCell ref="G28:G29"/>
    <mergeCell ref="D45:E45"/>
    <mergeCell ref="D35:E35"/>
    <mergeCell ref="D42:E42"/>
    <mergeCell ref="D43:E43"/>
    <mergeCell ref="D44:E44"/>
    <mergeCell ref="D31:E31"/>
    <mergeCell ref="H28:H29"/>
    <mergeCell ref="A3:D3"/>
    <mergeCell ref="A12:H12"/>
    <mergeCell ref="A4:D4"/>
    <mergeCell ref="A7:D8"/>
    <mergeCell ref="B9:D9"/>
    <mergeCell ref="G2:H3"/>
    <mergeCell ref="C1:D2"/>
    <mergeCell ref="A5:D5"/>
    <mergeCell ref="E5:H5"/>
    <mergeCell ref="E4:H4"/>
    <mergeCell ref="E2:F3"/>
  </mergeCells>
  <phoneticPr fontId="0" type="noConversion"/>
  <printOptions horizontalCentered="1"/>
  <pageMargins left="0.19" right="0.17" top="0.13" bottom="0.08" header="0" footer="0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41"/>
  <sheetViews>
    <sheetView workbookViewId="0">
      <pane xSplit="5" ySplit="4" topLeftCell="F5" activePane="bottomRight" state="frozen"/>
      <selection pane="topRight" activeCell="E1" sqref="E1"/>
      <selection pane="bottomLeft" activeCell="A5" sqref="A5"/>
      <selection pane="bottomRight" activeCell="AY14" sqref="AY14"/>
    </sheetView>
  </sheetViews>
  <sheetFormatPr baseColWidth="10" defaultRowHeight="12.75"/>
  <cols>
    <col min="1" max="1" width="3.7109375" style="127" customWidth="1"/>
    <col min="2" max="3" width="5.140625" style="127" customWidth="1"/>
    <col min="4" max="4" width="17.7109375" style="7" customWidth="1"/>
    <col min="5" max="5" width="22.42578125" style="7" customWidth="1"/>
    <col min="6" max="6" width="5" style="173" customWidth="1"/>
    <col min="7" max="7" width="10.5703125" style="174" bestFit="1" customWidth="1"/>
    <col min="8" max="8" width="16.7109375" style="7" customWidth="1"/>
    <col min="9" max="9" width="14.28515625" style="7" hidden="1" customWidth="1"/>
    <col min="10" max="10" width="0.7109375" style="7" customWidth="1"/>
    <col min="11" max="11" width="12" style="7" customWidth="1"/>
    <col min="12" max="12" width="6.7109375" style="171" hidden="1" customWidth="1"/>
    <col min="13" max="13" width="15.28515625" style="7" customWidth="1"/>
    <col min="14" max="14" width="7" style="7" hidden="1" customWidth="1"/>
    <col min="15" max="15" width="2.140625" style="7" hidden="1" customWidth="1"/>
    <col min="16" max="16" width="9.85546875" style="7" hidden="1" customWidth="1"/>
    <col min="17" max="17" width="6" style="171" hidden="1" customWidth="1"/>
    <col min="18" max="18" width="16.140625" style="7" hidden="1" customWidth="1"/>
    <col min="19" max="19" width="14.28515625" style="7" hidden="1" customWidth="1"/>
    <col min="20" max="20" width="0.7109375" style="7" hidden="1" customWidth="1"/>
    <col min="21" max="21" width="12" style="7" hidden="1" customWidth="1"/>
    <col min="22" max="22" width="6" style="171" hidden="1" customWidth="1"/>
    <col min="23" max="23" width="15.5703125" style="7" hidden="1" customWidth="1"/>
    <col min="24" max="24" width="9" style="7" hidden="1" customWidth="1"/>
    <col min="25" max="25" width="0.7109375" style="7" hidden="1" customWidth="1"/>
    <col min="26" max="26" width="12.28515625" style="7" hidden="1" customWidth="1"/>
    <col min="27" max="27" width="6" style="171" hidden="1" customWidth="1"/>
    <col min="28" max="28" width="16.140625" style="7" hidden="1" customWidth="1"/>
    <col min="29" max="29" width="8.42578125" style="7" hidden="1" customWidth="1"/>
    <col min="30" max="30" width="0.7109375" style="7" hidden="1" customWidth="1"/>
    <col min="31" max="31" width="9.5703125" style="7" hidden="1" customWidth="1"/>
    <col min="32" max="32" width="6" style="171" hidden="1" customWidth="1"/>
    <col min="33" max="33" width="14.28515625" style="7" hidden="1" customWidth="1"/>
    <col min="34" max="34" width="9" style="7" hidden="1" customWidth="1"/>
    <col min="35" max="35" width="0.7109375" style="7" hidden="1" customWidth="1"/>
    <col min="36" max="36" width="13.140625" style="7" hidden="1" customWidth="1"/>
    <col min="37" max="37" width="6" style="171" hidden="1" customWidth="1"/>
    <col min="38" max="38" width="14.28515625" style="7" hidden="1" customWidth="1"/>
    <col min="39" max="39" width="8.42578125" style="7" hidden="1" customWidth="1"/>
    <col min="40" max="40" width="0.7109375" style="7" hidden="1" customWidth="1"/>
    <col min="41" max="41" width="11.85546875" style="7" hidden="1" customWidth="1"/>
    <col min="42" max="42" width="6" style="171" hidden="1" customWidth="1"/>
    <col min="43" max="43" width="14.28515625" style="7" hidden="1" customWidth="1"/>
    <col min="44" max="44" width="8.42578125" style="7" hidden="1" customWidth="1"/>
    <col min="45" max="45" width="3" style="7" hidden="1" customWidth="1"/>
    <col min="46" max="46" width="8.28515625" style="7" hidden="1" customWidth="1"/>
    <col min="47" max="47" width="0.7109375" style="7" hidden="1" customWidth="1"/>
    <col min="48" max="48" width="1.85546875" style="7" hidden="1" customWidth="1"/>
    <col min="49" max="49" width="6.7109375" style="7" hidden="1" customWidth="1"/>
    <col min="50" max="50" width="7.140625" style="7" bestFit="1" customWidth="1"/>
    <col min="51" max="51" width="10.7109375" style="7" bestFit="1" customWidth="1"/>
    <col min="52" max="52" width="1.85546875" style="7" customWidth="1"/>
    <col min="53" max="53" width="6" style="7" bestFit="1" customWidth="1"/>
    <col min="54" max="54" width="7.42578125" style="7" bestFit="1" customWidth="1"/>
    <col min="55" max="55" width="7.5703125" style="7" bestFit="1" customWidth="1"/>
    <col min="56" max="56" width="9.140625" style="7" bestFit="1" customWidth="1"/>
    <col min="57" max="57" width="1.85546875" style="7" customWidth="1"/>
    <col min="58" max="58" width="9" style="7" bestFit="1" customWidth="1"/>
    <col min="59" max="59" width="7.5703125" style="7" bestFit="1" customWidth="1"/>
    <col min="60" max="60" width="10.140625" style="7" bestFit="1" customWidth="1"/>
    <col min="61" max="61" width="2" style="7" customWidth="1"/>
    <col min="62" max="62" width="14" style="7" bestFit="1" customWidth="1"/>
    <col min="63" max="271" width="11.42578125" style="7"/>
    <col min="272" max="272" width="3.7109375" style="7" customWidth="1"/>
    <col min="273" max="274" width="5.140625" style="7" customWidth="1"/>
    <col min="275" max="275" width="17.7109375" style="7" customWidth="1"/>
    <col min="276" max="276" width="13.42578125" style="7" customWidth="1"/>
    <col min="277" max="277" width="6.42578125" style="7" bestFit="1" customWidth="1"/>
    <col min="278" max="278" width="6.42578125" style="7" customWidth="1"/>
    <col min="279" max="280" width="8.7109375" style="7" bestFit="1" customWidth="1"/>
    <col min="281" max="281" width="0.7109375" style="7" customWidth="1"/>
    <col min="282" max="282" width="6.28515625" style="7" bestFit="1" customWidth="1"/>
    <col min="283" max="283" width="6.7109375" style="7" bestFit="1" customWidth="1"/>
    <col min="284" max="285" width="8.7109375" style="7" bestFit="1" customWidth="1"/>
    <col min="286" max="286" width="0.7109375" style="7" customWidth="1"/>
    <col min="287" max="287" width="6" style="7" bestFit="1" customWidth="1"/>
    <col min="288" max="288" width="6" style="7" customWidth="1"/>
    <col min="289" max="289" width="10.85546875" style="7" bestFit="1" customWidth="1"/>
    <col min="290" max="290" width="8.7109375" style="7" bestFit="1" customWidth="1"/>
    <col min="291" max="291" width="0.7109375" style="7" customWidth="1"/>
    <col min="292" max="292" width="6" style="7" bestFit="1" customWidth="1"/>
    <col min="293" max="293" width="6" style="7" customWidth="1"/>
    <col min="294" max="294" width="6.7109375" style="7" bestFit="1" customWidth="1"/>
    <col min="295" max="295" width="9" style="7" bestFit="1" customWidth="1"/>
    <col min="296" max="296" width="0.7109375" style="7" customWidth="1"/>
    <col min="297" max="297" width="6" style="7" bestFit="1" customWidth="1"/>
    <col min="298" max="298" width="6" style="7" customWidth="1"/>
    <col min="299" max="299" width="6.7109375" style="7" bestFit="1" customWidth="1"/>
    <col min="300" max="300" width="8.42578125" style="7" customWidth="1"/>
    <col min="301" max="301" width="0.5703125" style="7" customWidth="1"/>
    <col min="302" max="302" width="8.28515625" style="7" bestFit="1" customWidth="1"/>
    <col min="303" max="303" width="0.7109375" style="7" customWidth="1"/>
    <col min="304" max="304" width="1.85546875" style="7" customWidth="1"/>
    <col min="305" max="305" width="6.7109375" style="7" bestFit="1" customWidth="1"/>
    <col min="306" max="306" width="7.140625" style="7" bestFit="1" customWidth="1"/>
    <col min="307" max="307" width="10.7109375" style="7" bestFit="1" customWidth="1"/>
    <col min="308" max="308" width="1.85546875" style="7" customWidth="1"/>
    <col min="309" max="309" width="6" style="7" bestFit="1" customWidth="1"/>
    <col min="310" max="310" width="7.42578125" style="7" bestFit="1" customWidth="1"/>
    <col min="311" max="311" width="7.5703125" style="7" bestFit="1" customWidth="1"/>
    <col min="312" max="312" width="9.140625" style="7" bestFit="1" customWidth="1"/>
    <col min="313" max="313" width="1.85546875" style="7" customWidth="1"/>
    <col min="314" max="314" width="9" style="7" bestFit="1" customWidth="1"/>
    <col min="315" max="315" width="7.5703125" style="7" bestFit="1" customWidth="1"/>
    <col min="316" max="316" width="10.140625" style="7" bestFit="1" customWidth="1"/>
    <col min="317" max="317" width="2" style="7" customWidth="1"/>
    <col min="318" max="318" width="14" style="7" bestFit="1" customWidth="1"/>
    <col min="319" max="527" width="11.42578125" style="7"/>
    <col min="528" max="528" width="3.7109375" style="7" customWidth="1"/>
    <col min="529" max="530" width="5.140625" style="7" customWidth="1"/>
    <col min="531" max="531" width="17.7109375" style="7" customWidth="1"/>
    <col min="532" max="532" width="13.42578125" style="7" customWidth="1"/>
    <col min="533" max="533" width="6.42578125" style="7" bestFit="1" customWidth="1"/>
    <col min="534" max="534" width="6.42578125" style="7" customWidth="1"/>
    <col min="535" max="536" width="8.7109375" style="7" bestFit="1" customWidth="1"/>
    <col min="537" max="537" width="0.7109375" style="7" customWidth="1"/>
    <col min="538" max="538" width="6.28515625" style="7" bestFit="1" customWidth="1"/>
    <col min="539" max="539" width="6.7109375" style="7" bestFit="1" customWidth="1"/>
    <col min="540" max="541" width="8.7109375" style="7" bestFit="1" customWidth="1"/>
    <col min="542" max="542" width="0.7109375" style="7" customWidth="1"/>
    <col min="543" max="543" width="6" style="7" bestFit="1" customWidth="1"/>
    <col min="544" max="544" width="6" style="7" customWidth="1"/>
    <col min="545" max="545" width="10.85546875" style="7" bestFit="1" customWidth="1"/>
    <col min="546" max="546" width="8.7109375" style="7" bestFit="1" customWidth="1"/>
    <col min="547" max="547" width="0.7109375" style="7" customWidth="1"/>
    <col min="548" max="548" width="6" style="7" bestFit="1" customWidth="1"/>
    <col min="549" max="549" width="6" style="7" customWidth="1"/>
    <col min="550" max="550" width="6.7109375" style="7" bestFit="1" customWidth="1"/>
    <col min="551" max="551" width="9" style="7" bestFit="1" customWidth="1"/>
    <col min="552" max="552" width="0.7109375" style="7" customWidth="1"/>
    <col min="553" max="553" width="6" style="7" bestFit="1" customWidth="1"/>
    <col min="554" max="554" width="6" style="7" customWidth="1"/>
    <col min="555" max="555" width="6.7109375" style="7" bestFit="1" customWidth="1"/>
    <col min="556" max="556" width="8.42578125" style="7" customWidth="1"/>
    <col min="557" max="557" width="0.5703125" style="7" customWidth="1"/>
    <col min="558" max="558" width="8.28515625" style="7" bestFit="1" customWidth="1"/>
    <col min="559" max="559" width="0.7109375" style="7" customWidth="1"/>
    <col min="560" max="560" width="1.85546875" style="7" customWidth="1"/>
    <col min="561" max="561" width="6.7109375" style="7" bestFit="1" customWidth="1"/>
    <col min="562" max="562" width="7.140625" style="7" bestFit="1" customWidth="1"/>
    <col min="563" max="563" width="10.7109375" style="7" bestFit="1" customWidth="1"/>
    <col min="564" max="564" width="1.85546875" style="7" customWidth="1"/>
    <col min="565" max="565" width="6" style="7" bestFit="1" customWidth="1"/>
    <col min="566" max="566" width="7.42578125" style="7" bestFit="1" customWidth="1"/>
    <col min="567" max="567" width="7.5703125" style="7" bestFit="1" customWidth="1"/>
    <col min="568" max="568" width="9.140625" style="7" bestFit="1" customWidth="1"/>
    <col min="569" max="569" width="1.85546875" style="7" customWidth="1"/>
    <col min="570" max="570" width="9" style="7" bestFit="1" customWidth="1"/>
    <col min="571" max="571" width="7.5703125" style="7" bestFit="1" customWidth="1"/>
    <col min="572" max="572" width="10.140625" style="7" bestFit="1" customWidth="1"/>
    <col min="573" max="573" width="2" style="7" customWidth="1"/>
    <col min="574" max="574" width="14" style="7" bestFit="1" customWidth="1"/>
    <col min="575" max="783" width="11.42578125" style="7"/>
    <col min="784" max="784" width="3.7109375" style="7" customWidth="1"/>
    <col min="785" max="786" width="5.140625" style="7" customWidth="1"/>
    <col min="787" max="787" width="17.7109375" style="7" customWidth="1"/>
    <col min="788" max="788" width="13.42578125" style="7" customWidth="1"/>
    <col min="789" max="789" width="6.42578125" style="7" bestFit="1" customWidth="1"/>
    <col min="790" max="790" width="6.42578125" style="7" customWidth="1"/>
    <col min="791" max="792" width="8.7109375" style="7" bestFit="1" customWidth="1"/>
    <col min="793" max="793" width="0.7109375" style="7" customWidth="1"/>
    <col min="794" max="794" width="6.28515625" style="7" bestFit="1" customWidth="1"/>
    <col min="795" max="795" width="6.7109375" style="7" bestFit="1" customWidth="1"/>
    <col min="796" max="797" width="8.7109375" style="7" bestFit="1" customWidth="1"/>
    <col min="798" max="798" width="0.7109375" style="7" customWidth="1"/>
    <col min="799" max="799" width="6" style="7" bestFit="1" customWidth="1"/>
    <col min="800" max="800" width="6" style="7" customWidth="1"/>
    <col min="801" max="801" width="10.85546875" style="7" bestFit="1" customWidth="1"/>
    <col min="802" max="802" width="8.7109375" style="7" bestFit="1" customWidth="1"/>
    <col min="803" max="803" width="0.7109375" style="7" customWidth="1"/>
    <col min="804" max="804" width="6" style="7" bestFit="1" customWidth="1"/>
    <col min="805" max="805" width="6" style="7" customWidth="1"/>
    <col min="806" max="806" width="6.7109375" style="7" bestFit="1" customWidth="1"/>
    <col min="807" max="807" width="9" style="7" bestFit="1" customWidth="1"/>
    <col min="808" max="808" width="0.7109375" style="7" customWidth="1"/>
    <col min="809" max="809" width="6" style="7" bestFit="1" customWidth="1"/>
    <col min="810" max="810" width="6" style="7" customWidth="1"/>
    <col min="811" max="811" width="6.7109375" style="7" bestFit="1" customWidth="1"/>
    <col min="812" max="812" width="8.42578125" style="7" customWidth="1"/>
    <col min="813" max="813" width="0.5703125" style="7" customWidth="1"/>
    <col min="814" max="814" width="8.28515625" style="7" bestFit="1" customWidth="1"/>
    <col min="815" max="815" width="0.7109375" style="7" customWidth="1"/>
    <col min="816" max="816" width="1.85546875" style="7" customWidth="1"/>
    <col min="817" max="817" width="6.7109375" style="7" bestFit="1" customWidth="1"/>
    <col min="818" max="818" width="7.140625" style="7" bestFit="1" customWidth="1"/>
    <col min="819" max="819" width="10.7109375" style="7" bestFit="1" customWidth="1"/>
    <col min="820" max="820" width="1.85546875" style="7" customWidth="1"/>
    <col min="821" max="821" width="6" style="7" bestFit="1" customWidth="1"/>
    <col min="822" max="822" width="7.42578125" style="7" bestFit="1" customWidth="1"/>
    <col min="823" max="823" width="7.5703125" style="7" bestFit="1" customWidth="1"/>
    <col min="824" max="824" width="9.140625" style="7" bestFit="1" customWidth="1"/>
    <col min="825" max="825" width="1.85546875" style="7" customWidth="1"/>
    <col min="826" max="826" width="9" style="7" bestFit="1" customWidth="1"/>
    <col min="827" max="827" width="7.5703125" style="7" bestFit="1" customWidth="1"/>
    <col min="828" max="828" width="10.140625" style="7" bestFit="1" customWidth="1"/>
    <col min="829" max="829" width="2" style="7" customWidth="1"/>
    <col min="830" max="830" width="14" style="7" bestFit="1" customWidth="1"/>
    <col min="831" max="1039" width="11.42578125" style="7"/>
    <col min="1040" max="1040" width="3.7109375" style="7" customWidth="1"/>
    <col min="1041" max="1042" width="5.140625" style="7" customWidth="1"/>
    <col min="1043" max="1043" width="17.7109375" style="7" customWidth="1"/>
    <col min="1044" max="1044" width="13.42578125" style="7" customWidth="1"/>
    <col min="1045" max="1045" width="6.42578125" style="7" bestFit="1" customWidth="1"/>
    <col min="1046" max="1046" width="6.42578125" style="7" customWidth="1"/>
    <col min="1047" max="1048" width="8.7109375" style="7" bestFit="1" customWidth="1"/>
    <col min="1049" max="1049" width="0.7109375" style="7" customWidth="1"/>
    <col min="1050" max="1050" width="6.28515625" style="7" bestFit="1" customWidth="1"/>
    <col min="1051" max="1051" width="6.7109375" style="7" bestFit="1" customWidth="1"/>
    <col min="1052" max="1053" width="8.7109375" style="7" bestFit="1" customWidth="1"/>
    <col min="1054" max="1054" width="0.7109375" style="7" customWidth="1"/>
    <col min="1055" max="1055" width="6" style="7" bestFit="1" customWidth="1"/>
    <col min="1056" max="1056" width="6" style="7" customWidth="1"/>
    <col min="1057" max="1057" width="10.85546875" style="7" bestFit="1" customWidth="1"/>
    <col min="1058" max="1058" width="8.7109375" style="7" bestFit="1" customWidth="1"/>
    <col min="1059" max="1059" width="0.7109375" style="7" customWidth="1"/>
    <col min="1060" max="1060" width="6" style="7" bestFit="1" customWidth="1"/>
    <col min="1061" max="1061" width="6" style="7" customWidth="1"/>
    <col min="1062" max="1062" width="6.7109375" style="7" bestFit="1" customWidth="1"/>
    <col min="1063" max="1063" width="9" style="7" bestFit="1" customWidth="1"/>
    <col min="1064" max="1064" width="0.7109375" style="7" customWidth="1"/>
    <col min="1065" max="1065" width="6" style="7" bestFit="1" customWidth="1"/>
    <col min="1066" max="1066" width="6" style="7" customWidth="1"/>
    <col min="1067" max="1067" width="6.7109375" style="7" bestFit="1" customWidth="1"/>
    <col min="1068" max="1068" width="8.42578125" style="7" customWidth="1"/>
    <col min="1069" max="1069" width="0.5703125" style="7" customWidth="1"/>
    <col min="1070" max="1070" width="8.28515625" style="7" bestFit="1" customWidth="1"/>
    <col min="1071" max="1071" width="0.7109375" style="7" customWidth="1"/>
    <col min="1072" max="1072" width="1.85546875" style="7" customWidth="1"/>
    <col min="1073" max="1073" width="6.7109375" style="7" bestFit="1" customWidth="1"/>
    <col min="1074" max="1074" width="7.140625" style="7" bestFit="1" customWidth="1"/>
    <col min="1075" max="1075" width="10.7109375" style="7" bestFit="1" customWidth="1"/>
    <col min="1076" max="1076" width="1.85546875" style="7" customWidth="1"/>
    <col min="1077" max="1077" width="6" style="7" bestFit="1" customWidth="1"/>
    <col min="1078" max="1078" width="7.42578125" style="7" bestFit="1" customWidth="1"/>
    <col min="1079" max="1079" width="7.5703125" style="7" bestFit="1" customWidth="1"/>
    <col min="1080" max="1080" width="9.140625" style="7" bestFit="1" customWidth="1"/>
    <col min="1081" max="1081" width="1.85546875" style="7" customWidth="1"/>
    <col min="1082" max="1082" width="9" style="7" bestFit="1" customWidth="1"/>
    <col min="1083" max="1083" width="7.5703125" style="7" bestFit="1" customWidth="1"/>
    <col min="1084" max="1084" width="10.140625" style="7" bestFit="1" customWidth="1"/>
    <col min="1085" max="1085" width="2" style="7" customWidth="1"/>
    <col min="1086" max="1086" width="14" style="7" bestFit="1" customWidth="1"/>
    <col min="1087" max="1295" width="11.42578125" style="7"/>
    <col min="1296" max="1296" width="3.7109375" style="7" customWidth="1"/>
    <col min="1297" max="1298" width="5.140625" style="7" customWidth="1"/>
    <col min="1299" max="1299" width="17.7109375" style="7" customWidth="1"/>
    <col min="1300" max="1300" width="13.42578125" style="7" customWidth="1"/>
    <col min="1301" max="1301" width="6.42578125" style="7" bestFit="1" customWidth="1"/>
    <col min="1302" max="1302" width="6.42578125" style="7" customWidth="1"/>
    <col min="1303" max="1304" width="8.7109375" style="7" bestFit="1" customWidth="1"/>
    <col min="1305" max="1305" width="0.7109375" style="7" customWidth="1"/>
    <col min="1306" max="1306" width="6.28515625" style="7" bestFit="1" customWidth="1"/>
    <col min="1307" max="1307" width="6.7109375" style="7" bestFit="1" customWidth="1"/>
    <col min="1308" max="1309" width="8.7109375" style="7" bestFit="1" customWidth="1"/>
    <col min="1310" max="1310" width="0.7109375" style="7" customWidth="1"/>
    <col min="1311" max="1311" width="6" style="7" bestFit="1" customWidth="1"/>
    <col min="1312" max="1312" width="6" style="7" customWidth="1"/>
    <col min="1313" max="1313" width="10.85546875" style="7" bestFit="1" customWidth="1"/>
    <col min="1314" max="1314" width="8.7109375" style="7" bestFit="1" customWidth="1"/>
    <col min="1315" max="1315" width="0.7109375" style="7" customWidth="1"/>
    <col min="1316" max="1316" width="6" style="7" bestFit="1" customWidth="1"/>
    <col min="1317" max="1317" width="6" style="7" customWidth="1"/>
    <col min="1318" max="1318" width="6.7109375" style="7" bestFit="1" customWidth="1"/>
    <col min="1319" max="1319" width="9" style="7" bestFit="1" customWidth="1"/>
    <col min="1320" max="1320" width="0.7109375" style="7" customWidth="1"/>
    <col min="1321" max="1321" width="6" style="7" bestFit="1" customWidth="1"/>
    <col min="1322" max="1322" width="6" style="7" customWidth="1"/>
    <col min="1323" max="1323" width="6.7109375" style="7" bestFit="1" customWidth="1"/>
    <col min="1324" max="1324" width="8.42578125" style="7" customWidth="1"/>
    <col min="1325" max="1325" width="0.5703125" style="7" customWidth="1"/>
    <col min="1326" max="1326" width="8.28515625" style="7" bestFit="1" customWidth="1"/>
    <col min="1327" max="1327" width="0.7109375" style="7" customWidth="1"/>
    <col min="1328" max="1328" width="1.85546875" style="7" customWidth="1"/>
    <col min="1329" max="1329" width="6.7109375" style="7" bestFit="1" customWidth="1"/>
    <col min="1330" max="1330" width="7.140625" style="7" bestFit="1" customWidth="1"/>
    <col min="1331" max="1331" width="10.7109375" style="7" bestFit="1" customWidth="1"/>
    <col min="1332" max="1332" width="1.85546875" style="7" customWidth="1"/>
    <col min="1333" max="1333" width="6" style="7" bestFit="1" customWidth="1"/>
    <col min="1334" max="1334" width="7.42578125" style="7" bestFit="1" customWidth="1"/>
    <col min="1335" max="1335" width="7.5703125" style="7" bestFit="1" customWidth="1"/>
    <col min="1336" max="1336" width="9.140625" style="7" bestFit="1" customWidth="1"/>
    <col min="1337" max="1337" width="1.85546875" style="7" customWidth="1"/>
    <col min="1338" max="1338" width="9" style="7" bestFit="1" customWidth="1"/>
    <col min="1339" max="1339" width="7.5703125" style="7" bestFit="1" customWidth="1"/>
    <col min="1340" max="1340" width="10.140625" style="7" bestFit="1" customWidth="1"/>
    <col min="1341" max="1341" width="2" style="7" customWidth="1"/>
    <col min="1342" max="1342" width="14" style="7" bestFit="1" customWidth="1"/>
    <col min="1343" max="1551" width="11.42578125" style="7"/>
    <col min="1552" max="1552" width="3.7109375" style="7" customWidth="1"/>
    <col min="1553" max="1554" width="5.140625" style="7" customWidth="1"/>
    <col min="1555" max="1555" width="17.7109375" style="7" customWidth="1"/>
    <col min="1556" max="1556" width="13.42578125" style="7" customWidth="1"/>
    <col min="1557" max="1557" width="6.42578125" style="7" bestFit="1" customWidth="1"/>
    <col min="1558" max="1558" width="6.42578125" style="7" customWidth="1"/>
    <col min="1559" max="1560" width="8.7109375" style="7" bestFit="1" customWidth="1"/>
    <col min="1561" max="1561" width="0.7109375" style="7" customWidth="1"/>
    <col min="1562" max="1562" width="6.28515625" style="7" bestFit="1" customWidth="1"/>
    <col min="1563" max="1563" width="6.7109375" style="7" bestFit="1" customWidth="1"/>
    <col min="1564" max="1565" width="8.7109375" style="7" bestFit="1" customWidth="1"/>
    <col min="1566" max="1566" width="0.7109375" style="7" customWidth="1"/>
    <col min="1567" max="1567" width="6" style="7" bestFit="1" customWidth="1"/>
    <col min="1568" max="1568" width="6" style="7" customWidth="1"/>
    <col min="1569" max="1569" width="10.85546875" style="7" bestFit="1" customWidth="1"/>
    <col min="1570" max="1570" width="8.7109375" style="7" bestFit="1" customWidth="1"/>
    <col min="1571" max="1571" width="0.7109375" style="7" customWidth="1"/>
    <col min="1572" max="1572" width="6" style="7" bestFit="1" customWidth="1"/>
    <col min="1573" max="1573" width="6" style="7" customWidth="1"/>
    <col min="1574" max="1574" width="6.7109375" style="7" bestFit="1" customWidth="1"/>
    <col min="1575" max="1575" width="9" style="7" bestFit="1" customWidth="1"/>
    <col min="1576" max="1576" width="0.7109375" style="7" customWidth="1"/>
    <col min="1577" max="1577" width="6" style="7" bestFit="1" customWidth="1"/>
    <col min="1578" max="1578" width="6" style="7" customWidth="1"/>
    <col min="1579" max="1579" width="6.7109375" style="7" bestFit="1" customWidth="1"/>
    <col min="1580" max="1580" width="8.42578125" style="7" customWidth="1"/>
    <col min="1581" max="1581" width="0.5703125" style="7" customWidth="1"/>
    <col min="1582" max="1582" width="8.28515625" style="7" bestFit="1" customWidth="1"/>
    <col min="1583" max="1583" width="0.7109375" style="7" customWidth="1"/>
    <col min="1584" max="1584" width="1.85546875" style="7" customWidth="1"/>
    <col min="1585" max="1585" width="6.7109375" style="7" bestFit="1" customWidth="1"/>
    <col min="1586" max="1586" width="7.140625" style="7" bestFit="1" customWidth="1"/>
    <col min="1587" max="1587" width="10.7109375" style="7" bestFit="1" customWidth="1"/>
    <col min="1588" max="1588" width="1.85546875" style="7" customWidth="1"/>
    <col min="1589" max="1589" width="6" style="7" bestFit="1" customWidth="1"/>
    <col min="1590" max="1590" width="7.42578125" style="7" bestFit="1" customWidth="1"/>
    <col min="1591" max="1591" width="7.5703125" style="7" bestFit="1" customWidth="1"/>
    <col min="1592" max="1592" width="9.140625" style="7" bestFit="1" customWidth="1"/>
    <col min="1593" max="1593" width="1.85546875" style="7" customWidth="1"/>
    <col min="1594" max="1594" width="9" style="7" bestFit="1" customWidth="1"/>
    <col min="1595" max="1595" width="7.5703125" style="7" bestFit="1" customWidth="1"/>
    <col min="1596" max="1596" width="10.140625" style="7" bestFit="1" customWidth="1"/>
    <col min="1597" max="1597" width="2" style="7" customWidth="1"/>
    <col min="1598" max="1598" width="14" style="7" bestFit="1" customWidth="1"/>
    <col min="1599" max="1807" width="11.42578125" style="7"/>
    <col min="1808" max="1808" width="3.7109375" style="7" customWidth="1"/>
    <col min="1809" max="1810" width="5.140625" style="7" customWidth="1"/>
    <col min="1811" max="1811" width="17.7109375" style="7" customWidth="1"/>
    <col min="1812" max="1812" width="13.42578125" style="7" customWidth="1"/>
    <col min="1813" max="1813" width="6.42578125" style="7" bestFit="1" customWidth="1"/>
    <col min="1814" max="1814" width="6.42578125" style="7" customWidth="1"/>
    <col min="1815" max="1816" width="8.7109375" style="7" bestFit="1" customWidth="1"/>
    <col min="1817" max="1817" width="0.7109375" style="7" customWidth="1"/>
    <col min="1818" max="1818" width="6.28515625" style="7" bestFit="1" customWidth="1"/>
    <col min="1819" max="1819" width="6.7109375" style="7" bestFit="1" customWidth="1"/>
    <col min="1820" max="1821" width="8.7109375" style="7" bestFit="1" customWidth="1"/>
    <col min="1822" max="1822" width="0.7109375" style="7" customWidth="1"/>
    <col min="1823" max="1823" width="6" style="7" bestFit="1" customWidth="1"/>
    <col min="1824" max="1824" width="6" style="7" customWidth="1"/>
    <col min="1825" max="1825" width="10.85546875" style="7" bestFit="1" customWidth="1"/>
    <col min="1826" max="1826" width="8.7109375" style="7" bestFit="1" customWidth="1"/>
    <col min="1827" max="1827" width="0.7109375" style="7" customWidth="1"/>
    <col min="1828" max="1828" width="6" style="7" bestFit="1" customWidth="1"/>
    <col min="1829" max="1829" width="6" style="7" customWidth="1"/>
    <col min="1830" max="1830" width="6.7109375" style="7" bestFit="1" customWidth="1"/>
    <col min="1831" max="1831" width="9" style="7" bestFit="1" customWidth="1"/>
    <col min="1832" max="1832" width="0.7109375" style="7" customWidth="1"/>
    <col min="1833" max="1833" width="6" style="7" bestFit="1" customWidth="1"/>
    <col min="1834" max="1834" width="6" style="7" customWidth="1"/>
    <col min="1835" max="1835" width="6.7109375" style="7" bestFit="1" customWidth="1"/>
    <col min="1836" max="1836" width="8.42578125" style="7" customWidth="1"/>
    <col min="1837" max="1837" width="0.5703125" style="7" customWidth="1"/>
    <col min="1838" max="1838" width="8.28515625" style="7" bestFit="1" customWidth="1"/>
    <col min="1839" max="1839" width="0.7109375" style="7" customWidth="1"/>
    <col min="1840" max="1840" width="1.85546875" style="7" customWidth="1"/>
    <col min="1841" max="1841" width="6.7109375" style="7" bestFit="1" customWidth="1"/>
    <col min="1842" max="1842" width="7.140625" style="7" bestFit="1" customWidth="1"/>
    <col min="1843" max="1843" width="10.7109375" style="7" bestFit="1" customWidth="1"/>
    <col min="1844" max="1844" width="1.85546875" style="7" customWidth="1"/>
    <col min="1845" max="1845" width="6" style="7" bestFit="1" customWidth="1"/>
    <col min="1846" max="1846" width="7.42578125" style="7" bestFit="1" customWidth="1"/>
    <col min="1847" max="1847" width="7.5703125" style="7" bestFit="1" customWidth="1"/>
    <col min="1848" max="1848" width="9.140625" style="7" bestFit="1" customWidth="1"/>
    <col min="1849" max="1849" width="1.85546875" style="7" customWidth="1"/>
    <col min="1850" max="1850" width="9" style="7" bestFit="1" customWidth="1"/>
    <col min="1851" max="1851" width="7.5703125" style="7" bestFit="1" customWidth="1"/>
    <col min="1852" max="1852" width="10.140625" style="7" bestFit="1" customWidth="1"/>
    <col min="1853" max="1853" width="2" style="7" customWidth="1"/>
    <col min="1854" max="1854" width="14" style="7" bestFit="1" customWidth="1"/>
    <col min="1855" max="2063" width="11.42578125" style="7"/>
    <col min="2064" max="2064" width="3.7109375" style="7" customWidth="1"/>
    <col min="2065" max="2066" width="5.140625" style="7" customWidth="1"/>
    <col min="2067" max="2067" width="17.7109375" style="7" customWidth="1"/>
    <col min="2068" max="2068" width="13.42578125" style="7" customWidth="1"/>
    <col min="2069" max="2069" width="6.42578125" style="7" bestFit="1" customWidth="1"/>
    <col min="2070" max="2070" width="6.42578125" style="7" customWidth="1"/>
    <col min="2071" max="2072" width="8.7109375" style="7" bestFit="1" customWidth="1"/>
    <col min="2073" max="2073" width="0.7109375" style="7" customWidth="1"/>
    <col min="2074" max="2074" width="6.28515625" style="7" bestFit="1" customWidth="1"/>
    <col min="2075" max="2075" width="6.7109375" style="7" bestFit="1" customWidth="1"/>
    <col min="2076" max="2077" width="8.7109375" style="7" bestFit="1" customWidth="1"/>
    <col min="2078" max="2078" width="0.7109375" style="7" customWidth="1"/>
    <col min="2079" max="2079" width="6" style="7" bestFit="1" customWidth="1"/>
    <col min="2080" max="2080" width="6" style="7" customWidth="1"/>
    <col min="2081" max="2081" width="10.85546875" style="7" bestFit="1" customWidth="1"/>
    <col min="2082" max="2082" width="8.7109375" style="7" bestFit="1" customWidth="1"/>
    <col min="2083" max="2083" width="0.7109375" style="7" customWidth="1"/>
    <col min="2084" max="2084" width="6" style="7" bestFit="1" customWidth="1"/>
    <col min="2085" max="2085" width="6" style="7" customWidth="1"/>
    <col min="2086" max="2086" width="6.7109375" style="7" bestFit="1" customWidth="1"/>
    <col min="2087" max="2087" width="9" style="7" bestFit="1" customWidth="1"/>
    <col min="2088" max="2088" width="0.7109375" style="7" customWidth="1"/>
    <col min="2089" max="2089" width="6" style="7" bestFit="1" customWidth="1"/>
    <col min="2090" max="2090" width="6" style="7" customWidth="1"/>
    <col min="2091" max="2091" width="6.7109375" style="7" bestFit="1" customWidth="1"/>
    <col min="2092" max="2092" width="8.42578125" style="7" customWidth="1"/>
    <col min="2093" max="2093" width="0.5703125" style="7" customWidth="1"/>
    <col min="2094" max="2094" width="8.28515625" style="7" bestFit="1" customWidth="1"/>
    <col min="2095" max="2095" width="0.7109375" style="7" customWidth="1"/>
    <col min="2096" max="2096" width="1.85546875" style="7" customWidth="1"/>
    <col min="2097" max="2097" width="6.7109375" style="7" bestFit="1" customWidth="1"/>
    <col min="2098" max="2098" width="7.140625" style="7" bestFit="1" customWidth="1"/>
    <col min="2099" max="2099" width="10.7109375" style="7" bestFit="1" customWidth="1"/>
    <col min="2100" max="2100" width="1.85546875" style="7" customWidth="1"/>
    <col min="2101" max="2101" width="6" style="7" bestFit="1" customWidth="1"/>
    <col min="2102" max="2102" width="7.42578125" style="7" bestFit="1" customWidth="1"/>
    <col min="2103" max="2103" width="7.5703125" style="7" bestFit="1" customWidth="1"/>
    <col min="2104" max="2104" width="9.140625" style="7" bestFit="1" customWidth="1"/>
    <col min="2105" max="2105" width="1.85546875" style="7" customWidth="1"/>
    <col min="2106" max="2106" width="9" style="7" bestFit="1" customWidth="1"/>
    <col min="2107" max="2107" width="7.5703125" style="7" bestFit="1" customWidth="1"/>
    <col min="2108" max="2108" width="10.140625" style="7" bestFit="1" customWidth="1"/>
    <col min="2109" max="2109" width="2" style="7" customWidth="1"/>
    <col min="2110" max="2110" width="14" style="7" bestFit="1" customWidth="1"/>
    <col min="2111" max="2319" width="11.42578125" style="7"/>
    <col min="2320" max="2320" width="3.7109375" style="7" customWidth="1"/>
    <col min="2321" max="2322" width="5.140625" style="7" customWidth="1"/>
    <col min="2323" max="2323" width="17.7109375" style="7" customWidth="1"/>
    <col min="2324" max="2324" width="13.42578125" style="7" customWidth="1"/>
    <col min="2325" max="2325" width="6.42578125" style="7" bestFit="1" customWidth="1"/>
    <col min="2326" max="2326" width="6.42578125" style="7" customWidth="1"/>
    <col min="2327" max="2328" width="8.7109375" style="7" bestFit="1" customWidth="1"/>
    <col min="2329" max="2329" width="0.7109375" style="7" customWidth="1"/>
    <col min="2330" max="2330" width="6.28515625" style="7" bestFit="1" customWidth="1"/>
    <col min="2331" max="2331" width="6.7109375" style="7" bestFit="1" customWidth="1"/>
    <col min="2332" max="2333" width="8.7109375" style="7" bestFit="1" customWidth="1"/>
    <col min="2334" max="2334" width="0.7109375" style="7" customWidth="1"/>
    <col min="2335" max="2335" width="6" style="7" bestFit="1" customWidth="1"/>
    <col min="2336" max="2336" width="6" style="7" customWidth="1"/>
    <col min="2337" max="2337" width="10.85546875" style="7" bestFit="1" customWidth="1"/>
    <col min="2338" max="2338" width="8.7109375" style="7" bestFit="1" customWidth="1"/>
    <col min="2339" max="2339" width="0.7109375" style="7" customWidth="1"/>
    <col min="2340" max="2340" width="6" style="7" bestFit="1" customWidth="1"/>
    <col min="2341" max="2341" width="6" style="7" customWidth="1"/>
    <col min="2342" max="2342" width="6.7109375" style="7" bestFit="1" customWidth="1"/>
    <col min="2343" max="2343" width="9" style="7" bestFit="1" customWidth="1"/>
    <col min="2344" max="2344" width="0.7109375" style="7" customWidth="1"/>
    <col min="2345" max="2345" width="6" style="7" bestFit="1" customWidth="1"/>
    <col min="2346" max="2346" width="6" style="7" customWidth="1"/>
    <col min="2347" max="2347" width="6.7109375" style="7" bestFit="1" customWidth="1"/>
    <col min="2348" max="2348" width="8.42578125" style="7" customWidth="1"/>
    <col min="2349" max="2349" width="0.5703125" style="7" customWidth="1"/>
    <col min="2350" max="2350" width="8.28515625" style="7" bestFit="1" customWidth="1"/>
    <col min="2351" max="2351" width="0.7109375" style="7" customWidth="1"/>
    <col min="2352" max="2352" width="1.85546875" style="7" customWidth="1"/>
    <col min="2353" max="2353" width="6.7109375" style="7" bestFit="1" customWidth="1"/>
    <col min="2354" max="2354" width="7.140625" style="7" bestFit="1" customWidth="1"/>
    <col min="2355" max="2355" width="10.7109375" style="7" bestFit="1" customWidth="1"/>
    <col min="2356" max="2356" width="1.85546875" style="7" customWidth="1"/>
    <col min="2357" max="2357" width="6" style="7" bestFit="1" customWidth="1"/>
    <col min="2358" max="2358" width="7.42578125" style="7" bestFit="1" customWidth="1"/>
    <col min="2359" max="2359" width="7.5703125" style="7" bestFit="1" customWidth="1"/>
    <col min="2360" max="2360" width="9.140625" style="7" bestFit="1" customWidth="1"/>
    <col min="2361" max="2361" width="1.85546875" style="7" customWidth="1"/>
    <col min="2362" max="2362" width="9" style="7" bestFit="1" customWidth="1"/>
    <col min="2363" max="2363" width="7.5703125" style="7" bestFit="1" customWidth="1"/>
    <col min="2364" max="2364" width="10.140625" style="7" bestFit="1" customWidth="1"/>
    <col min="2365" max="2365" width="2" style="7" customWidth="1"/>
    <col min="2366" max="2366" width="14" style="7" bestFit="1" customWidth="1"/>
    <col min="2367" max="2575" width="11.42578125" style="7"/>
    <col min="2576" max="2576" width="3.7109375" style="7" customWidth="1"/>
    <col min="2577" max="2578" width="5.140625" style="7" customWidth="1"/>
    <col min="2579" max="2579" width="17.7109375" style="7" customWidth="1"/>
    <col min="2580" max="2580" width="13.42578125" style="7" customWidth="1"/>
    <col min="2581" max="2581" width="6.42578125" style="7" bestFit="1" customWidth="1"/>
    <col min="2582" max="2582" width="6.42578125" style="7" customWidth="1"/>
    <col min="2583" max="2584" width="8.7109375" style="7" bestFit="1" customWidth="1"/>
    <col min="2585" max="2585" width="0.7109375" style="7" customWidth="1"/>
    <col min="2586" max="2586" width="6.28515625" style="7" bestFit="1" customWidth="1"/>
    <col min="2587" max="2587" width="6.7109375" style="7" bestFit="1" customWidth="1"/>
    <col min="2588" max="2589" width="8.7109375" style="7" bestFit="1" customWidth="1"/>
    <col min="2590" max="2590" width="0.7109375" style="7" customWidth="1"/>
    <col min="2591" max="2591" width="6" style="7" bestFit="1" customWidth="1"/>
    <col min="2592" max="2592" width="6" style="7" customWidth="1"/>
    <col min="2593" max="2593" width="10.85546875" style="7" bestFit="1" customWidth="1"/>
    <col min="2594" max="2594" width="8.7109375" style="7" bestFit="1" customWidth="1"/>
    <col min="2595" max="2595" width="0.7109375" style="7" customWidth="1"/>
    <col min="2596" max="2596" width="6" style="7" bestFit="1" customWidth="1"/>
    <col min="2597" max="2597" width="6" style="7" customWidth="1"/>
    <col min="2598" max="2598" width="6.7109375" style="7" bestFit="1" customWidth="1"/>
    <col min="2599" max="2599" width="9" style="7" bestFit="1" customWidth="1"/>
    <col min="2600" max="2600" width="0.7109375" style="7" customWidth="1"/>
    <col min="2601" max="2601" width="6" style="7" bestFit="1" customWidth="1"/>
    <col min="2602" max="2602" width="6" style="7" customWidth="1"/>
    <col min="2603" max="2603" width="6.7109375" style="7" bestFit="1" customWidth="1"/>
    <col min="2604" max="2604" width="8.42578125" style="7" customWidth="1"/>
    <col min="2605" max="2605" width="0.5703125" style="7" customWidth="1"/>
    <col min="2606" max="2606" width="8.28515625" style="7" bestFit="1" customWidth="1"/>
    <col min="2607" max="2607" width="0.7109375" style="7" customWidth="1"/>
    <col min="2608" max="2608" width="1.85546875" style="7" customWidth="1"/>
    <col min="2609" max="2609" width="6.7109375" style="7" bestFit="1" customWidth="1"/>
    <col min="2610" max="2610" width="7.140625" style="7" bestFit="1" customWidth="1"/>
    <col min="2611" max="2611" width="10.7109375" style="7" bestFit="1" customWidth="1"/>
    <col min="2612" max="2612" width="1.85546875" style="7" customWidth="1"/>
    <col min="2613" max="2613" width="6" style="7" bestFit="1" customWidth="1"/>
    <col min="2614" max="2614" width="7.42578125" style="7" bestFit="1" customWidth="1"/>
    <col min="2615" max="2615" width="7.5703125" style="7" bestFit="1" customWidth="1"/>
    <col min="2616" max="2616" width="9.140625" style="7" bestFit="1" customWidth="1"/>
    <col min="2617" max="2617" width="1.85546875" style="7" customWidth="1"/>
    <col min="2618" max="2618" width="9" style="7" bestFit="1" customWidth="1"/>
    <col min="2619" max="2619" width="7.5703125" style="7" bestFit="1" customWidth="1"/>
    <col min="2620" max="2620" width="10.140625" style="7" bestFit="1" customWidth="1"/>
    <col min="2621" max="2621" width="2" style="7" customWidth="1"/>
    <col min="2622" max="2622" width="14" style="7" bestFit="1" customWidth="1"/>
    <col min="2623" max="2831" width="11.42578125" style="7"/>
    <col min="2832" max="2832" width="3.7109375" style="7" customWidth="1"/>
    <col min="2833" max="2834" width="5.140625" style="7" customWidth="1"/>
    <col min="2835" max="2835" width="17.7109375" style="7" customWidth="1"/>
    <col min="2836" max="2836" width="13.42578125" style="7" customWidth="1"/>
    <col min="2837" max="2837" width="6.42578125" style="7" bestFit="1" customWidth="1"/>
    <col min="2838" max="2838" width="6.42578125" style="7" customWidth="1"/>
    <col min="2839" max="2840" width="8.7109375" style="7" bestFit="1" customWidth="1"/>
    <col min="2841" max="2841" width="0.7109375" style="7" customWidth="1"/>
    <col min="2842" max="2842" width="6.28515625" style="7" bestFit="1" customWidth="1"/>
    <col min="2843" max="2843" width="6.7109375" style="7" bestFit="1" customWidth="1"/>
    <col min="2844" max="2845" width="8.7109375" style="7" bestFit="1" customWidth="1"/>
    <col min="2846" max="2846" width="0.7109375" style="7" customWidth="1"/>
    <col min="2847" max="2847" width="6" style="7" bestFit="1" customWidth="1"/>
    <col min="2848" max="2848" width="6" style="7" customWidth="1"/>
    <col min="2849" max="2849" width="10.85546875" style="7" bestFit="1" customWidth="1"/>
    <col min="2850" max="2850" width="8.7109375" style="7" bestFit="1" customWidth="1"/>
    <col min="2851" max="2851" width="0.7109375" style="7" customWidth="1"/>
    <col min="2852" max="2852" width="6" style="7" bestFit="1" customWidth="1"/>
    <col min="2853" max="2853" width="6" style="7" customWidth="1"/>
    <col min="2854" max="2854" width="6.7109375" style="7" bestFit="1" customWidth="1"/>
    <col min="2855" max="2855" width="9" style="7" bestFit="1" customWidth="1"/>
    <col min="2856" max="2856" width="0.7109375" style="7" customWidth="1"/>
    <col min="2857" max="2857" width="6" style="7" bestFit="1" customWidth="1"/>
    <col min="2858" max="2858" width="6" style="7" customWidth="1"/>
    <col min="2859" max="2859" width="6.7109375" style="7" bestFit="1" customWidth="1"/>
    <col min="2860" max="2860" width="8.42578125" style="7" customWidth="1"/>
    <col min="2861" max="2861" width="0.5703125" style="7" customWidth="1"/>
    <col min="2862" max="2862" width="8.28515625" style="7" bestFit="1" customWidth="1"/>
    <col min="2863" max="2863" width="0.7109375" style="7" customWidth="1"/>
    <col min="2864" max="2864" width="1.85546875" style="7" customWidth="1"/>
    <col min="2865" max="2865" width="6.7109375" style="7" bestFit="1" customWidth="1"/>
    <col min="2866" max="2866" width="7.140625" style="7" bestFit="1" customWidth="1"/>
    <col min="2867" max="2867" width="10.7109375" style="7" bestFit="1" customWidth="1"/>
    <col min="2868" max="2868" width="1.85546875" style="7" customWidth="1"/>
    <col min="2869" max="2869" width="6" style="7" bestFit="1" customWidth="1"/>
    <col min="2870" max="2870" width="7.42578125" style="7" bestFit="1" customWidth="1"/>
    <col min="2871" max="2871" width="7.5703125" style="7" bestFit="1" customWidth="1"/>
    <col min="2872" max="2872" width="9.140625" style="7" bestFit="1" customWidth="1"/>
    <col min="2873" max="2873" width="1.85546875" style="7" customWidth="1"/>
    <col min="2874" max="2874" width="9" style="7" bestFit="1" customWidth="1"/>
    <col min="2875" max="2875" width="7.5703125" style="7" bestFit="1" customWidth="1"/>
    <col min="2876" max="2876" width="10.140625" style="7" bestFit="1" customWidth="1"/>
    <col min="2877" max="2877" width="2" style="7" customWidth="1"/>
    <col min="2878" max="2878" width="14" style="7" bestFit="1" customWidth="1"/>
    <col min="2879" max="3087" width="11.42578125" style="7"/>
    <col min="3088" max="3088" width="3.7109375" style="7" customWidth="1"/>
    <col min="3089" max="3090" width="5.140625" style="7" customWidth="1"/>
    <col min="3091" max="3091" width="17.7109375" style="7" customWidth="1"/>
    <col min="3092" max="3092" width="13.42578125" style="7" customWidth="1"/>
    <col min="3093" max="3093" width="6.42578125" style="7" bestFit="1" customWidth="1"/>
    <col min="3094" max="3094" width="6.42578125" style="7" customWidth="1"/>
    <col min="3095" max="3096" width="8.7109375" style="7" bestFit="1" customWidth="1"/>
    <col min="3097" max="3097" width="0.7109375" style="7" customWidth="1"/>
    <col min="3098" max="3098" width="6.28515625" style="7" bestFit="1" customWidth="1"/>
    <col min="3099" max="3099" width="6.7109375" style="7" bestFit="1" customWidth="1"/>
    <col min="3100" max="3101" width="8.7109375" style="7" bestFit="1" customWidth="1"/>
    <col min="3102" max="3102" width="0.7109375" style="7" customWidth="1"/>
    <col min="3103" max="3103" width="6" style="7" bestFit="1" customWidth="1"/>
    <col min="3104" max="3104" width="6" style="7" customWidth="1"/>
    <col min="3105" max="3105" width="10.85546875" style="7" bestFit="1" customWidth="1"/>
    <col min="3106" max="3106" width="8.7109375" style="7" bestFit="1" customWidth="1"/>
    <col min="3107" max="3107" width="0.7109375" style="7" customWidth="1"/>
    <col min="3108" max="3108" width="6" style="7" bestFit="1" customWidth="1"/>
    <col min="3109" max="3109" width="6" style="7" customWidth="1"/>
    <col min="3110" max="3110" width="6.7109375" style="7" bestFit="1" customWidth="1"/>
    <col min="3111" max="3111" width="9" style="7" bestFit="1" customWidth="1"/>
    <col min="3112" max="3112" width="0.7109375" style="7" customWidth="1"/>
    <col min="3113" max="3113" width="6" style="7" bestFit="1" customWidth="1"/>
    <col min="3114" max="3114" width="6" style="7" customWidth="1"/>
    <col min="3115" max="3115" width="6.7109375" style="7" bestFit="1" customWidth="1"/>
    <col min="3116" max="3116" width="8.42578125" style="7" customWidth="1"/>
    <col min="3117" max="3117" width="0.5703125" style="7" customWidth="1"/>
    <col min="3118" max="3118" width="8.28515625" style="7" bestFit="1" customWidth="1"/>
    <col min="3119" max="3119" width="0.7109375" style="7" customWidth="1"/>
    <col min="3120" max="3120" width="1.85546875" style="7" customWidth="1"/>
    <col min="3121" max="3121" width="6.7109375" style="7" bestFit="1" customWidth="1"/>
    <col min="3122" max="3122" width="7.140625" style="7" bestFit="1" customWidth="1"/>
    <col min="3123" max="3123" width="10.7109375" style="7" bestFit="1" customWidth="1"/>
    <col min="3124" max="3124" width="1.85546875" style="7" customWidth="1"/>
    <col min="3125" max="3125" width="6" style="7" bestFit="1" customWidth="1"/>
    <col min="3126" max="3126" width="7.42578125" style="7" bestFit="1" customWidth="1"/>
    <col min="3127" max="3127" width="7.5703125" style="7" bestFit="1" customWidth="1"/>
    <col min="3128" max="3128" width="9.140625" style="7" bestFit="1" customWidth="1"/>
    <col min="3129" max="3129" width="1.85546875" style="7" customWidth="1"/>
    <col min="3130" max="3130" width="9" style="7" bestFit="1" customWidth="1"/>
    <col min="3131" max="3131" width="7.5703125" style="7" bestFit="1" customWidth="1"/>
    <col min="3132" max="3132" width="10.140625" style="7" bestFit="1" customWidth="1"/>
    <col min="3133" max="3133" width="2" style="7" customWidth="1"/>
    <col min="3134" max="3134" width="14" style="7" bestFit="1" customWidth="1"/>
    <col min="3135" max="3343" width="11.42578125" style="7"/>
    <col min="3344" max="3344" width="3.7109375" style="7" customWidth="1"/>
    <col min="3345" max="3346" width="5.140625" style="7" customWidth="1"/>
    <col min="3347" max="3347" width="17.7109375" style="7" customWidth="1"/>
    <col min="3348" max="3348" width="13.42578125" style="7" customWidth="1"/>
    <col min="3349" max="3349" width="6.42578125" style="7" bestFit="1" customWidth="1"/>
    <col min="3350" max="3350" width="6.42578125" style="7" customWidth="1"/>
    <col min="3351" max="3352" width="8.7109375" style="7" bestFit="1" customWidth="1"/>
    <col min="3353" max="3353" width="0.7109375" style="7" customWidth="1"/>
    <col min="3354" max="3354" width="6.28515625" style="7" bestFit="1" customWidth="1"/>
    <col min="3355" max="3355" width="6.7109375" style="7" bestFit="1" customWidth="1"/>
    <col min="3356" max="3357" width="8.7109375" style="7" bestFit="1" customWidth="1"/>
    <col min="3358" max="3358" width="0.7109375" style="7" customWidth="1"/>
    <col min="3359" max="3359" width="6" style="7" bestFit="1" customWidth="1"/>
    <col min="3360" max="3360" width="6" style="7" customWidth="1"/>
    <col min="3361" max="3361" width="10.85546875" style="7" bestFit="1" customWidth="1"/>
    <col min="3362" max="3362" width="8.7109375" style="7" bestFit="1" customWidth="1"/>
    <col min="3363" max="3363" width="0.7109375" style="7" customWidth="1"/>
    <col min="3364" max="3364" width="6" style="7" bestFit="1" customWidth="1"/>
    <col min="3365" max="3365" width="6" style="7" customWidth="1"/>
    <col min="3366" max="3366" width="6.7109375" style="7" bestFit="1" customWidth="1"/>
    <col min="3367" max="3367" width="9" style="7" bestFit="1" customWidth="1"/>
    <col min="3368" max="3368" width="0.7109375" style="7" customWidth="1"/>
    <col min="3369" max="3369" width="6" style="7" bestFit="1" customWidth="1"/>
    <col min="3370" max="3370" width="6" style="7" customWidth="1"/>
    <col min="3371" max="3371" width="6.7109375" style="7" bestFit="1" customWidth="1"/>
    <col min="3372" max="3372" width="8.42578125" style="7" customWidth="1"/>
    <col min="3373" max="3373" width="0.5703125" style="7" customWidth="1"/>
    <col min="3374" max="3374" width="8.28515625" style="7" bestFit="1" customWidth="1"/>
    <col min="3375" max="3375" width="0.7109375" style="7" customWidth="1"/>
    <col min="3376" max="3376" width="1.85546875" style="7" customWidth="1"/>
    <col min="3377" max="3377" width="6.7109375" style="7" bestFit="1" customWidth="1"/>
    <col min="3378" max="3378" width="7.140625" style="7" bestFit="1" customWidth="1"/>
    <col min="3379" max="3379" width="10.7109375" style="7" bestFit="1" customWidth="1"/>
    <col min="3380" max="3380" width="1.85546875" style="7" customWidth="1"/>
    <col min="3381" max="3381" width="6" style="7" bestFit="1" customWidth="1"/>
    <col min="3382" max="3382" width="7.42578125" style="7" bestFit="1" customWidth="1"/>
    <col min="3383" max="3383" width="7.5703125" style="7" bestFit="1" customWidth="1"/>
    <col min="3384" max="3384" width="9.140625" style="7" bestFit="1" customWidth="1"/>
    <col min="3385" max="3385" width="1.85546875" style="7" customWidth="1"/>
    <col min="3386" max="3386" width="9" style="7" bestFit="1" customWidth="1"/>
    <col min="3387" max="3387" width="7.5703125" style="7" bestFit="1" customWidth="1"/>
    <col min="3388" max="3388" width="10.140625" style="7" bestFit="1" customWidth="1"/>
    <col min="3389" max="3389" width="2" style="7" customWidth="1"/>
    <col min="3390" max="3390" width="14" style="7" bestFit="1" customWidth="1"/>
    <col min="3391" max="3599" width="11.42578125" style="7"/>
    <col min="3600" max="3600" width="3.7109375" style="7" customWidth="1"/>
    <col min="3601" max="3602" width="5.140625" style="7" customWidth="1"/>
    <col min="3603" max="3603" width="17.7109375" style="7" customWidth="1"/>
    <col min="3604" max="3604" width="13.42578125" style="7" customWidth="1"/>
    <col min="3605" max="3605" width="6.42578125" style="7" bestFit="1" customWidth="1"/>
    <col min="3606" max="3606" width="6.42578125" style="7" customWidth="1"/>
    <col min="3607" max="3608" width="8.7109375" style="7" bestFit="1" customWidth="1"/>
    <col min="3609" max="3609" width="0.7109375" style="7" customWidth="1"/>
    <col min="3610" max="3610" width="6.28515625" style="7" bestFit="1" customWidth="1"/>
    <col min="3611" max="3611" width="6.7109375" style="7" bestFit="1" customWidth="1"/>
    <col min="3612" max="3613" width="8.7109375" style="7" bestFit="1" customWidth="1"/>
    <col min="3614" max="3614" width="0.7109375" style="7" customWidth="1"/>
    <col min="3615" max="3615" width="6" style="7" bestFit="1" customWidth="1"/>
    <col min="3616" max="3616" width="6" style="7" customWidth="1"/>
    <col min="3617" max="3617" width="10.85546875" style="7" bestFit="1" customWidth="1"/>
    <col min="3618" max="3618" width="8.7109375" style="7" bestFit="1" customWidth="1"/>
    <col min="3619" max="3619" width="0.7109375" style="7" customWidth="1"/>
    <col min="3620" max="3620" width="6" style="7" bestFit="1" customWidth="1"/>
    <col min="3621" max="3621" width="6" style="7" customWidth="1"/>
    <col min="3622" max="3622" width="6.7109375" style="7" bestFit="1" customWidth="1"/>
    <col min="3623" max="3623" width="9" style="7" bestFit="1" customWidth="1"/>
    <col min="3624" max="3624" width="0.7109375" style="7" customWidth="1"/>
    <col min="3625" max="3625" width="6" style="7" bestFit="1" customWidth="1"/>
    <col min="3626" max="3626" width="6" style="7" customWidth="1"/>
    <col min="3627" max="3627" width="6.7109375" style="7" bestFit="1" customWidth="1"/>
    <col min="3628" max="3628" width="8.42578125" style="7" customWidth="1"/>
    <col min="3629" max="3629" width="0.5703125" style="7" customWidth="1"/>
    <col min="3630" max="3630" width="8.28515625" style="7" bestFit="1" customWidth="1"/>
    <col min="3631" max="3631" width="0.7109375" style="7" customWidth="1"/>
    <col min="3632" max="3632" width="1.85546875" style="7" customWidth="1"/>
    <col min="3633" max="3633" width="6.7109375" style="7" bestFit="1" customWidth="1"/>
    <col min="3634" max="3634" width="7.140625" style="7" bestFit="1" customWidth="1"/>
    <col min="3635" max="3635" width="10.7109375" style="7" bestFit="1" customWidth="1"/>
    <col min="3636" max="3636" width="1.85546875" style="7" customWidth="1"/>
    <col min="3637" max="3637" width="6" style="7" bestFit="1" customWidth="1"/>
    <col min="3638" max="3638" width="7.42578125" style="7" bestFit="1" customWidth="1"/>
    <col min="3639" max="3639" width="7.5703125" style="7" bestFit="1" customWidth="1"/>
    <col min="3640" max="3640" width="9.140625" style="7" bestFit="1" customWidth="1"/>
    <col min="3641" max="3641" width="1.85546875" style="7" customWidth="1"/>
    <col min="3642" max="3642" width="9" style="7" bestFit="1" customWidth="1"/>
    <col min="3643" max="3643" width="7.5703125" style="7" bestFit="1" customWidth="1"/>
    <col min="3644" max="3644" width="10.140625" style="7" bestFit="1" customWidth="1"/>
    <col min="3645" max="3645" width="2" style="7" customWidth="1"/>
    <col min="3646" max="3646" width="14" style="7" bestFit="1" customWidth="1"/>
    <col min="3647" max="3855" width="11.42578125" style="7"/>
    <col min="3856" max="3856" width="3.7109375" style="7" customWidth="1"/>
    <col min="3857" max="3858" width="5.140625" style="7" customWidth="1"/>
    <col min="3859" max="3859" width="17.7109375" style="7" customWidth="1"/>
    <col min="3860" max="3860" width="13.42578125" style="7" customWidth="1"/>
    <col min="3861" max="3861" width="6.42578125" style="7" bestFit="1" customWidth="1"/>
    <col min="3862" max="3862" width="6.42578125" style="7" customWidth="1"/>
    <col min="3863" max="3864" width="8.7109375" style="7" bestFit="1" customWidth="1"/>
    <col min="3865" max="3865" width="0.7109375" style="7" customWidth="1"/>
    <col min="3866" max="3866" width="6.28515625" style="7" bestFit="1" customWidth="1"/>
    <col min="3867" max="3867" width="6.7109375" style="7" bestFit="1" customWidth="1"/>
    <col min="3868" max="3869" width="8.7109375" style="7" bestFit="1" customWidth="1"/>
    <col min="3870" max="3870" width="0.7109375" style="7" customWidth="1"/>
    <col min="3871" max="3871" width="6" style="7" bestFit="1" customWidth="1"/>
    <col min="3872" max="3872" width="6" style="7" customWidth="1"/>
    <col min="3873" max="3873" width="10.85546875" style="7" bestFit="1" customWidth="1"/>
    <col min="3874" max="3874" width="8.7109375" style="7" bestFit="1" customWidth="1"/>
    <col min="3875" max="3875" width="0.7109375" style="7" customWidth="1"/>
    <col min="3876" max="3876" width="6" style="7" bestFit="1" customWidth="1"/>
    <col min="3877" max="3877" width="6" style="7" customWidth="1"/>
    <col min="3878" max="3878" width="6.7109375" style="7" bestFit="1" customWidth="1"/>
    <col min="3879" max="3879" width="9" style="7" bestFit="1" customWidth="1"/>
    <col min="3880" max="3880" width="0.7109375" style="7" customWidth="1"/>
    <col min="3881" max="3881" width="6" style="7" bestFit="1" customWidth="1"/>
    <col min="3882" max="3882" width="6" style="7" customWidth="1"/>
    <col min="3883" max="3883" width="6.7109375" style="7" bestFit="1" customWidth="1"/>
    <col min="3884" max="3884" width="8.42578125" style="7" customWidth="1"/>
    <col min="3885" max="3885" width="0.5703125" style="7" customWidth="1"/>
    <col min="3886" max="3886" width="8.28515625" style="7" bestFit="1" customWidth="1"/>
    <col min="3887" max="3887" width="0.7109375" style="7" customWidth="1"/>
    <col min="3888" max="3888" width="1.85546875" style="7" customWidth="1"/>
    <col min="3889" max="3889" width="6.7109375" style="7" bestFit="1" customWidth="1"/>
    <col min="3890" max="3890" width="7.140625" style="7" bestFit="1" customWidth="1"/>
    <col min="3891" max="3891" width="10.7109375" style="7" bestFit="1" customWidth="1"/>
    <col min="3892" max="3892" width="1.85546875" style="7" customWidth="1"/>
    <col min="3893" max="3893" width="6" style="7" bestFit="1" customWidth="1"/>
    <col min="3894" max="3894" width="7.42578125" style="7" bestFit="1" customWidth="1"/>
    <col min="3895" max="3895" width="7.5703125" style="7" bestFit="1" customWidth="1"/>
    <col min="3896" max="3896" width="9.140625" style="7" bestFit="1" customWidth="1"/>
    <col min="3897" max="3897" width="1.85546875" style="7" customWidth="1"/>
    <col min="3898" max="3898" width="9" style="7" bestFit="1" customWidth="1"/>
    <col min="3899" max="3899" width="7.5703125" style="7" bestFit="1" customWidth="1"/>
    <col min="3900" max="3900" width="10.140625" style="7" bestFit="1" customWidth="1"/>
    <col min="3901" max="3901" width="2" style="7" customWidth="1"/>
    <col min="3902" max="3902" width="14" style="7" bestFit="1" customWidth="1"/>
    <col min="3903" max="4111" width="11.42578125" style="7"/>
    <col min="4112" max="4112" width="3.7109375" style="7" customWidth="1"/>
    <col min="4113" max="4114" width="5.140625" style="7" customWidth="1"/>
    <col min="4115" max="4115" width="17.7109375" style="7" customWidth="1"/>
    <col min="4116" max="4116" width="13.42578125" style="7" customWidth="1"/>
    <col min="4117" max="4117" width="6.42578125" style="7" bestFit="1" customWidth="1"/>
    <col min="4118" max="4118" width="6.42578125" style="7" customWidth="1"/>
    <col min="4119" max="4120" width="8.7109375" style="7" bestFit="1" customWidth="1"/>
    <col min="4121" max="4121" width="0.7109375" style="7" customWidth="1"/>
    <col min="4122" max="4122" width="6.28515625" style="7" bestFit="1" customWidth="1"/>
    <col min="4123" max="4123" width="6.7109375" style="7" bestFit="1" customWidth="1"/>
    <col min="4124" max="4125" width="8.7109375" style="7" bestFit="1" customWidth="1"/>
    <col min="4126" max="4126" width="0.7109375" style="7" customWidth="1"/>
    <col min="4127" max="4127" width="6" style="7" bestFit="1" customWidth="1"/>
    <col min="4128" max="4128" width="6" style="7" customWidth="1"/>
    <col min="4129" max="4129" width="10.85546875" style="7" bestFit="1" customWidth="1"/>
    <col min="4130" max="4130" width="8.7109375" style="7" bestFit="1" customWidth="1"/>
    <col min="4131" max="4131" width="0.7109375" style="7" customWidth="1"/>
    <col min="4132" max="4132" width="6" style="7" bestFit="1" customWidth="1"/>
    <col min="4133" max="4133" width="6" style="7" customWidth="1"/>
    <col min="4134" max="4134" width="6.7109375" style="7" bestFit="1" customWidth="1"/>
    <col min="4135" max="4135" width="9" style="7" bestFit="1" customWidth="1"/>
    <col min="4136" max="4136" width="0.7109375" style="7" customWidth="1"/>
    <col min="4137" max="4137" width="6" style="7" bestFit="1" customWidth="1"/>
    <col min="4138" max="4138" width="6" style="7" customWidth="1"/>
    <col min="4139" max="4139" width="6.7109375" style="7" bestFit="1" customWidth="1"/>
    <col min="4140" max="4140" width="8.42578125" style="7" customWidth="1"/>
    <col min="4141" max="4141" width="0.5703125" style="7" customWidth="1"/>
    <col min="4142" max="4142" width="8.28515625" style="7" bestFit="1" customWidth="1"/>
    <col min="4143" max="4143" width="0.7109375" style="7" customWidth="1"/>
    <col min="4144" max="4144" width="1.85546875" style="7" customWidth="1"/>
    <col min="4145" max="4145" width="6.7109375" style="7" bestFit="1" customWidth="1"/>
    <col min="4146" max="4146" width="7.140625" style="7" bestFit="1" customWidth="1"/>
    <col min="4147" max="4147" width="10.7109375" style="7" bestFit="1" customWidth="1"/>
    <col min="4148" max="4148" width="1.85546875" style="7" customWidth="1"/>
    <col min="4149" max="4149" width="6" style="7" bestFit="1" customWidth="1"/>
    <col min="4150" max="4150" width="7.42578125" style="7" bestFit="1" customWidth="1"/>
    <col min="4151" max="4151" width="7.5703125" style="7" bestFit="1" customWidth="1"/>
    <col min="4152" max="4152" width="9.140625" style="7" bestFit="1" customWidth="1"/>
    <col min="4153" max="4153" width="1.85546875" style="7" customWidth="1"/>
    <col min="4154" max="4154" width="9" style="7" bestFit="1" customWidth="1"/>
    <col min="4155" max="4155" width="7.5703125" style="7" bestFit="1" customWidth="1"/>
    <col min="4156" max="4156" width="10.140625" style="7" bestFit="1" customWidth="1"/>
    <col min="4157" max="4157" width="2" style="7" customWidth="1"/>
    <col min="4158" max="4158" width="14" style="7" bestFit="1" customWidth="1"/>
    <col min="4159" max="4367" width="11.42578125" style="7"/>
    <col min="4368" max="4368" width="3.7109375" style="7" customWidth="1"/>
    <col min="4369" max="4370" width="5.140625" style="7" customWidth="1"/>
    <col min="4371" max="4371" width="17.7109375" style="7" customWidth="1"/>
    <col min="4372" max="4372" width="13.42578125" style="7" customWidth="1"/>
    <col min="4373" max="4373" width="6.42578125" style="7" bestFit="1" customWidth="1"/>
    <col min="4374" max="4374" width="6.42578125" style="7" customWidth="1"/>
    <col min="4375" max="4376" width="8.7109375" style="7" bestFit="1" customWidth="1"/>
    <col min="4377" max="4377" width="0.7109375" style="7" customWidth="1"/>
    <col min="4378" max="4378" width="6.28515625" style="7" bestFit="1" customWidth="1"/>
    <col min="4379" max="4379" width="6.7109375" style="7" bestFit="1" customWidth="1"/>
    <col min="4380" max="4381" width="8.7109375" style="7" bestFit="1" customWidth="1"/>
    <col min="4382" max="4382" width="0.7109375" style="7" customWidth="1"/>
    <col min="4383" max="4383" width="6" style="7" bestFit="1" customWidth="1"/>
    <col min="4384" max="4384" width="6" style="7" customWidth="1"/>
    <col min="4385" max="4385" width="10.85546875" style="7" bestFit="1" customWidth="1"/>
    <col min="4386" max="4386" width="8.7109375" style="7" bestFit="1" customWidth="1"/>
    <col min="4387" max="4387" width="0.7109375" style="7" customWidth="1"/>
    <col min="4388" max="4388" width="6" style="7" bestFit="1" customWidth="1"/>
    <col min="4389" max="4389" width="6" style="7" customWidth="1"/>
    <col min="4390" max="4390" width="6.7109375" style="7" bestFit="1" customWidth="1"/>
    <col min="4391" max="4391" width="9" style="7" bestFit="1" customWidth="1"/>
    <col min="4392" max="4392" width="0.7109375" style="7" customWidth="1"/>
    <col min="4393" max="4393" width="6" style="7" bestFit="1" customWidth="1"/>
    <col min="4394" max="4394" width="6" style="7" customWidth="1"/>
    <col min="4395" max="4395" width="6.7109375" style="7" bestFit="1" customWidth="1"/>
    <col min="4396" max="4396" width="8.42578125" style="7" customWidth="1"/>
    <col min="4397" max="4397" width="0.5703125" style="7" customWidth="1"/>
    <col min="4398" max="4398" width="8.28515625" style="7" bestFit="1" customWidth="1"/>
    <col min="4399" max="4399" width="0.7109375" style="7" customWidth="1"/>
    <col min="4400" max="4400" width="1.85546875" style="7" customWidth="1"/>
    <col min="4401" max="4401" width="6.7109375" style="7" bestFit="1" customWidth="1"/>
    <col min="4402" max="4402" width="7.140625" style="7" bestFit="1" customWidth="1"/>
    <col min="4403" max="4403" width="10.7109375" style="7" bestFit="1" customWidth="1"/>
    <col min="4404" max="4404" width="1.85546875" style="7" customWidth="1"/>
    <col min="4405" max="4405" width="6" style="7" bestFit="1" customWidth="1"/>
    <col min="4406" max="4406" width="7.42578125" style="7" bestFit="1" customWidth="1"/>
    <col min="4407" max="4407" width="7.5703125" style="7" bestFit="1" customWidth="1"/>
    <col min="4408" max="4408" width="9.140625" style="7" bestFit="1" customWidth="1"/>
    <col min="4409" max="4409" width="1.85546875" style="7" customWidth="1"/>
    <col min="4410" max="4410" width="9" style="7" bestFit="1" customWidth="1"/>
    <col min="4411" max="4411" width="7.5703125" style="7" bestFit="1" customWidth="1"/>
    <col min="4412" max="4412" width="10.140625" style="7" bestFit="1" customWidth="1"/>
    <col min="4413" max="4413" width="2" style="7" customWidth="1"/>
    <col min="4414" max="4414" width="14" style="7" bestFit="1" customWidth="1"/>
    <col min="4415" max="4623" width="11.42578125" style="7"/>
    <col min="4624" max="4624" width="3.7109375" style="7" customWidth="1"/>
    <col min="4625" max="4626" width="5.140625" style="7" customWidth="1"/>
    <col min="4627" max="4627" width="17.7109375" style="7" customWidth="1"/>
    <col min="4628" max="4628" width="13.42578125" style="7" customWidth="1"/>
    <col min="4629" max="4629" width="6.42578125" style="7" bestFit="1" customWidth="1"/>
    <col min="4630" max="4630" width="6.42578125" style="7" customWidth="1"/>
    <col min="4631" max="4632" width="8.7109375" style="7" bestFit="1" customWidth="1"/>
    <col min="4633" max="4633" width="0.7109375" style="7" customWidth="1"/>
    <col min="4634" max="4634" width="6.28515625" style="7" bestFit="1" customWidth="1"/>
    <col min="4635" max="4635" width="6.7109375" style="7" bestFit="1" customWidth="1"/>
    <col min="4636" max="4637" width="8.7109375" style="7" bestFit="1" customWidth="1"/>
    <col min="4638" max="4638" width="0.7109375" style="7" customWidth="1"/>
    <col min="4639" max="4639" width="6" style="7" bestFit="1" customWidth="1"/>
    <col min="4640" max="4640" width="6" style="7" customWidth="1"/>
    <col min="4641" max="4641" width="10.85546875" style="7" bestFit="1" customWidth="1"/>
    <col min="4642" max="4642" width="8.7109375" style="7" bestFit="1" customWidth="1"/>
    <col min="4643" max="4643" width="0.7109375" style="7" customWidth="1"/>
    <col min="4644" max="4644" width="6" style="7" bestFit="1" customWidth="1"/>
    <col min="4645" max="4645" width="6" style="7" customWidth="1"/>
    <col min="4646" max="4646" width="6.7109375" style="7" bestFit="1" customWidth="1"/>
    <col min="4647" max="4647" width="9" style="7" bestFit="1" customWidth="1"/>
    <col min="4648" max="4648" width="0.7109375" style="7" customWidth="1"/>
    <col min="4649" max="4649" width="6" style="7" bestFit="1" customWidth="1"/>
    <col min="4650" max="4650" width="6" style="7" customWidth="1"/>
    <col min="4651" max="4651" width="6.7109375" style="7" bestFit="1" customWidth="1"/>
    <col min="4652" max="4652" width="8.42578125" style="7" customWidth="1"/>
    <col min="4653" max="4653" width="0.5703125" style="7" customWidth="1"/>
    <col min="4654" max="4654" width="8.28515625" style="7" bestFit="1" customWidth="1"/>
    <col min="4655" max="4655" width="0.7109375" style="7" customWidth="1"/>
    <col min="4656" max="4656" width="1.85546875" style="7" customWidth="1"/>
    <col min="4657" max="4657" width="6.7109375" style="7" bestFit="1" customWidth="1"/>
    <col min="4658" max="4658" width="7.140625" style="7" bestFit="1" customWidth="1"/>
    <col min="4659" max="4659" width="10.7109375" style="7" bestFit="1" customWidth="1"/>
    <col min="4660" max="4660" width="1.85546875" style="7" customWidth="1"/>
    <col min="4661" max="4661" width="6" style="7" bestFit="1" customWidth="1"/>
    <col min="4662" max="4662" width="7.42578125" style="7" bestFit="1" customWidth="1"/>
    <col min="4663" max="4663" width="7.5703125" style="7" bestFit="1" customWidth="1"/>
    <col min="4664" max="4664" width="9.140625" style="7" bestFit="1" customWidth="1"/>
    <col min="4665" max="4665" width="1.85546875" style="7" customWidth="1"/>
    <col min="4666" max="4666" width="9" style="7" bestFit="1" customWidth="1"/>
    <col min="4667" max="4667" width="7.5703125" style="7" bestFit="1" customWidth="1"/>
    <col min="4668" max="4668" width="10.140625" style="7" bestFit="1" customWidth="1"/>
    <col min="4669" max="4669" width="2" style="7" customWidth="1"/>
    <col min="4670" max="4670" width="14" style="7" bestFit="1" customWidth="1"/>
    <col min="4671" max="4879" width="11.42578125" style="7"/>
    <col min="4880" max="4880" width="3.7109375" style="7" customWidth="1"/>
    <col min="4881" max="4882" width="5.140625" style="7" customWidth="1"/>
    <col min="4883" max="4883" width="17.7109375" style="7" customWidth="1"/>
    <col min="4884" max="4884" width="13.42578125" style="7" customWidth="1"/>
    <col min="4885" max="4885" width="6.42578125" style="7" bestFit="1" customWidth="1"/>
    <col min="4886" max="4886" width="6.42578125" style="7" customWidth="1"/>
    <col min="4887" max="4888" width="8.7109375" style="7" bestFit="1" customWidth="1"/>
    <col min="4889" max="4889" width="0.7109375" style="7" customWidth="1"/>
    <col min="4890" max="4890" width="6.28515625" style="7" bestFit="1" customWidth="1"/>
    <col min="4891" max="4891" width="6.7109375" style="7" bestFit="1" customWidth="1"/>
    <col min="4892" max="4893" width="8.7109375" style="7" bestFit="1" customWidth="1"/>
    <col min="4894" max="4894" width="0.7109375" style="7" customWidth="1"/>
    <col min="4895" max="4895" width="6" style="7" bestFit="1" customWidth="1"/>
    <col min="4896" max="4896" width="6" style="7" customWidth="1"/>
    <col min="4897" max="4897" width="10.85546875" style="7" bestFit="1" customWidth="1"/>
    <col min="4898" max="4898" width="8.7109375" style="7" bestFit="1" customWidth="1"/>
    <col min="4899" max="4899" width="0.7109375" style="7" customWidth="1"/>
    <col min="4900" max="4900" width="6" style="7" bestFit="1" customWidth="1"/>
    <col min="4901" max="4901" width="6" style="7" customWidth="1"/>
    <col min="4902" max="4902" width="6.7109375" style="7" bestFit="1" customWidth="1"/>
    <col min="4903" max="4903" width="9" style="7" bestFit="1" customWidth="1"/>
    <col min="4904" max="4904" width="0.7109375" style="7" customWidth="1"/>
    <col min="4905" max="4905" width="6" style="7" bestFit="1" customWidth="1"/>
    <col min="4906" max="4906" width="6" style="7" customWidth="1"/>
    <col min="4907" max="4907" width="6.7109375" style="7" bestFit="1" customWidth="1"/>
    <col min="4908" max="4908" width="8.42578125" style="7" customWidth="1"/>
    <col min="4909" max="4909" width="0.5703125" style="7" customWidth="1"/>
    <col min="4910" max="4910" width="8.28515625" style="7" bestFit="1" customWidth="1"/>
    <col min="4911" max="4911" width="0.7109375" style="7" customWidth="1"/>
    <col min="4912" max="4912" width="1.85546875" style="7" customWidth="1"/>
    <col min="4913" max="4913" width="6.7109375" style="7" bestFit="1" customWidth="1"/>
    <col min="4914" max="4914" width="7.140625" style="7" bestFit="1" customWidth="1"/>
    <col min="4915" max="4915" width="10.7109375" style="7" bestFit="1" customWidth="1"/>
    <col min="4916" max="4916" width="1.85546875" style="7" customWidth="1"/>
    <col min="4917" max="4917" width="6" style="7" bestFit="1" customWidth="1"/>
    <col min="4918" max="4918" width="7.42578125" style="7" bestFit="1" customWidth="1"/>
    <col min="4919" max="4919" width="7.5703125" style="7" bestFit="1" customWidth="1"/>
    <col min="4920" max="4920" width="9.140625" style="7" bestFit="1" customWidth="1"/>
    <col min="4921" max="4921" width="1.85546875" style="7" customWidth="1"/>
    <col min="4922" max="4922" width="9" style="7" bestFit="1" customWidth="1"/>
    <col min="4923" max="4923" width="7.5703125" style="7" bestFit="1" customWidth="1"/>
    <col min="4924" max="4924" width="10.140625" style="7" bestFit="1" customWidth="1"/>
    <col min="4925" max="4925" width="2" style="7" customWidth="1"/>
    <col min="4926" max="4926" width="14" style="7" bestFit="1" customWidth="1"/>
    <col min="4927" max="5135" width="11.42578125" style="7"/>
    <col min="5136" max="5136" width="3.7109375" style="7" customWidth="1"/>
    <col min="5137" max="5138" width="5.140625" style="7" customWidth="1"/>
    <col min="5139" max="5139" width="17.7109375" style="7" customWidth="1"/>
    <col min="5140" max="5140" width="13.42578125" style="7" customWidth="1"/>
    <col min="5141" max="5141" width="6.42578125" style="7" bestFit="1" customWidth="1"/>
    <col min="5142" max="5142" width="6.42578125" style="7" customWidth="1"/>
    <col min="5143" max="5144" width="8.7109375" style="7" bestFit="1" customWidth="1"/>
    <col min="5145" max="5145" width="0.7109375" style="7" customWidth="1"/>
    <col min="5146" max="5146" width="6.28515625" style="7" bestFit="1" customWidth="1"/>
    <col min="5147" max="5147" width="6.7109375" style="7" bestFit="1" customWidth="1"/>
    <col min="5148" max="5149" width="8.7109375" style="7" bestFit="1" customWidth="1"/>
    <col min="5150" max="5150" width="0.7109375" style="7" customWidth="1"/>
    <col min="5151" max="5151" width="6" style="7" bestFit="1" customWidth="1"/>
    <col min="5152" max="5152" width="6" style="7" customWidth="1"/>
    <col min="5153" max="5153" width="10.85546875" style="7" bestFit="1" customWidth="1"/>
    <col min="5154" max="5154" width="8.7109375" style="7" bestFit="1" customWidth="1"/>
    <col min="5155" max="5155" width="0.7109375" style="7" customWidth="1"/>
    <col min="5156" max="5156" width="6" style="7" bestFit="1" customWidth="1"/>
    <col min="5157" max="5157" width="6" style="7" customWidth="1"/>
    <col min="5158" max="5158" width="6.7109375" style="7" bestFit="1" customWidth="1"/>
    <col min="5159" max="5159" width="9" style="7" bestFit="1" customWidth="1"/>
    <col min="5160" max="5160" width="0.7109375" style="7" customWidth="1"/>
    <col min="5161" max="5161" width="6" style="7" bestFit="1" customWidth="1"/>
    <col min="5162" max="5162" width="6" style="7" customWidth="1"/>
    <col min="5163" max="5163" width="6.7109375" style="7" bestFit="1" customWidth="1"/>
    <col min="5164" max="5164" width="8.42578125" style="7" customWidth="1"/>
    <col min="5165" max="5165" width="0.5703125" style="7" customWidth="1"/>
    <col min="5166" max="5166" width="8.28515625" style="7" bestFit="1" customWidth="1"/>
    <col min="5167" max="5167" width="0.7109375" style="7" customWidth="1"/>
    <col min="5168" max="5168" width="1.85546875" style="7" customWidth="1"/>
    <col min="5169" max="5169" width="6.7109375" style="7" bestFit="1" customWidth="1"/>
    <col min="5170" max="5170" width="7.140625" style="7" bestFit="1" customWidth="1"/>
    <col min="5171" max="5171" width="10.7109375" style="7" bestFit="1" customWidth="1"/>
    <col min="5172" max="5172" width="1.85546875" style="7" customWidth="1"/>
    <col min="5173" max="5173" width="6" style="7" bestFit="1" customWidth="1"/>
    <col min="5174" max="5174" width="7.42578125" style="7" bestFit="1" customWidth="1"/>
    <col min="5175" max="5175" width="7.5703125" style="7" bestFit="1" customWidth="1"/>
    <col min="5176" max="5176" width="9.140625" style="7" bestFit="1" customWidth="1"/>
    <col min="5177" max="5177" width="1.85546875" style="7" customWidth="1"/>
    <col min="5178" max="5178" width="9" style="7" bestFit="1" customWidth="1"/>
    <col min="5179" max="5179" width="7.5703125" style="7" bestFit="1" customWidth="1"/>
    <col min="5180" max="5180" width="10.140625" style="7" bestFit="1" customWidth="1"/>
    <col min="5181" max="5181" width="2" style="7" customWidth="1"/>
    <col min="5182" max="5182" width="14" style="7" bestFit="1" customWidth="1"/>
    <col min="5183" max="5391" width="11.42578125" style="7"/>
    <col min="5392" max="5392" width="3.7109375" style="7" customWidth="1"/>
    <col min="5393" max="5394" width="5.140625" style="7" customWidth="1"/>
    <col min="5395" max="5395" width="17.7109375" style="7" customWidth="1"/>
    <col min="5396" max="5396" width="13.42578125" style="7" customWidth="1"/>
    <col min="5397" max="5397" width="6.42578125" style="7" bestFit="1" customWidth="1"/>
    <col min="5398" max="5398" width="6.42578125" style="7" customWidth="1"/>
    <col min="5399" max="5400" width="8.7109375" style="7" bestFit="1" customWidth="1"/>
    <col min="5401" max="5401" width="0.7109375" style="7" customWidth="1"/>
    <col min="5402" max="5402" width="6.28515625" style="7" bestFit="1" customWidth="1"/>
    <col min="5403" max="5403" width="6.7109375" style="7" bestFit="1" customWidth="1"/>
    <col min="5404" max="5405" width="8.7109375" style="7" bestFit="1" customWidth="1"/>
    <col min="5406" max="5406" width="0.7109375" style="7" customWidth="1"/>
    <col min="5407" max="5407" width="6" style="7" bestFit="1" customWidth="1"/>
    <col min="5408" max="5408" width="6" style="7" customWidth="1"/>
    <col min="5409" max="5409" width="10.85546875" style="7" bestFit="1" customWidth="1"/>
    <col min="5410" max="5410" width="8.7109375" style="7" bestFit="1" customWidth="1"/>
    <col min="5411" max="5411" width="0.7109375" style="7" customWidth="1"/>
    <col min="5412" max="5412" width="6" style="7" bestFit="1" customWidth="1"/>
    <col min="5413" max="5413" width="6" style="7" customWidth="1"/>
    <col min="5414" max="5414" width="6.7109375" style="7" bestFit="1" customWidth="1"/>
    <col min="5415" max="5415" width="9" style="7" bestFit="1" customWidth="1"/>
    <col min="5416" max="5416" width="0.7109375" style="7" customWidth="1"/>
    <col min="5417" max="5417" width="6" style="7" bestFit="1" customWidth="1"/>
    <col min="5418" max="5418" width="6" style="7" customWidth="1"/>
    <col min="5419" max="5419" width="6.7109375" style="7" bestFit="1" customWidth="1"/>
    <col min="5420" max="5420" width="8.42578125" style="7" customWidth="1"/>
    <col min="5421" max="5421" width="0.5703125" style="7" customWidth="1"/>
    <col min="5422" max="5422" width="8.28515625" style="7" bestFit="1" customWidth="1"/>
    <col min="5423" max="5423" width="0.7109375" style="7" customWidth="1"/>
    <col min="5424" max="5424" width="1.85546875" style="7" customWidth="1"/>
    <col min="5425" max="5425" width="6.7109375" style="7" bestFit="1" customWidth="1"/>
    <col min="5426" max="5426" width="7.140625" style="7" bestFit="1" customWidth="1"/>
    <col min="5427" max="5427" width="10.7109375" style="7" bestFit="1" customWidth="1"/>
    <col min="5428" max="5428" width="1.85546875" style="7" customWidth="1"/>
    <col min="5429" max="5429" width="6" style="7" bestFit="1" customWidth="1"/>
    <col min="5430" max="5430" width="7.42578125" style="7" bestFit="1" customWidth="1"/>
    <col min="5431" max="5431" width="7.5703125" style="7" bestFit="1" customWidth="1"/>
    <col min="5432" max="5432" width="9.140625" style="7" bestFit="1" customWidth="1"/>
    <col min="5433" max="5433" width="1.85546875" style="7" customWidth="1"/>
    <col min="5434" max="5434" width="9" style="7" bestFit="1" customWidth="1"/>
    <col min="5435" max="5435" width="7.5703125" style="7" bestFit="1" customWidth="1"/>
    <col min="5436" max="5436" width="10.140625" style="7" bestFit="1" customWidth="1"/>
    <col min="5437" max="5437" width="2" style="7" customWidth="1"/>
    <col min="5438" max="5438" width="14" style="7" bestFit="1" customWidth="1"/>
    <col min="5439" max="5647" width="11.42578125" style="7"/>
    <col min="5648" max="5648" width="3.7109375" style="7" customWidth="1"/>
    <col min="5649" max="5650" width="5.140625" style="7" customWidth="1"/>
    <col min="5651" max="5651" width="17.7109375" style="7" customWidth="1"/>
    <col min="5652" max="5652" width="13.42578125" style="7" customWidth="1"/>
    <col min="5653" max="5653" width="6.42578125" style="7" bestFit="1" customWidth="1"/>
    <col min="5654" max="5654" width="6.42578125" style="7" customWidth="1"/>
    <col min="5655" max="5656" width="8.7109375" style="7" bestFit="1" customWidth="1"/>
    <col min="5657" max="5657" width="0.7109375" style="7" customWidth="1"/>
    <col min="5658" max="5658" width="6.28515625" style="7" bestFit="1" customWidth="1"/>
    <col min="5659" max="5659" width="6.7109375" style="7" bestFit="1" customWidth="1"/>
    <col min="5660" max="5661" width="8.7109375" style="7" bestFit="1" customWidth="1"/>
    <col min="5662" max="5662" width="0.7109375" style="7" customWidth="1"/>
    <col min="5663" max="5663" width="6" style="7" bestFit="1" customWidth="1"/>
    <col min="5664" max="5664" width="6" style="7" customWidth="1"/>
    <col min="5665" max="5665" width="10.85546875" style="7" bestFit="1" customWidth="1"/>
    <col min="5666" max="5666" width="8.7109375" style="7" bestFit="1" customWidth="1"/>
    <col min="5667" max="5667" width="0.7109375" style="7" customWidth="1"/>
    <col min="5668" max="5668" width="6" style="7" bestFit="1" customWidth="1"/>
    <col min="5669" max="5669" width="6" style="7" customWidth="1"/>
    <col min="5670" max="5670" width="6.7109375" style="7" bestFit="1" customWidth="1"/>
    <col min="5671" max="5671" width="9" style="7" bestFit="1" customWidth="1"/>
    <col min="5672" max="5672" width="0.7109375" style="7" customWidth="1"/>
    <col min="5673" max="5673" width="6" style="7" bestFit="1" customWidth="1"/>
    <col min="5674" max="5674" width="6" style="7" customWidth="1"/>
    <col min="5675" max="5675" width="6.7109375" style="7" bestFit="1" customWidth="1"/>
    <col min="5676" max="5676" width="8.42578125" style="7" customWidth="1"/>
    <col min="5677" max="5677" width="0.5703125" style="7" customWidth="1"/>
    <col min="5678" max="5678" width="8.28515625" style="7" bestFit="1" customWidth="1"/>
    <col min="5679" max="5679" width="0.7109375" style="7" customWidth="1"/>
    <col min="5680" max="5680" width="1.85546875" style="7" customWidth="1"/>
    <col min="5681" max="5681" width="6.7109375" style="7" bestFit="1" customWidth="1"/>
    <col min="5682" max="5682" width="7.140625" style="7" bestFit="1" customWidth="1"/>
    <col min="5683" max="5683" width="10.7109375" style="7" bestFit="1" customWidth="1"/>
    <col min="5684" max="5684" width="1.85546875" style="7" customWidth="1"/>
    <col min="5685" max="5685" width="6" style="7" bestFit="1" customWidth="1"/>
    <col min="5686" max="5686" width="7.42578125" style="7" bestFit="1" customWidth="1"/>
    <col min="5687" max="5687" width="7.5703125" style="7" bestFit="1" customWidth="1"/>
    <col min="5688" max="5688" width="9.140625" style="7" bestFit="1" customWidth="1"/>
    <col min="5689" max="5689" width="1.85546875" style="7" customWidth="1"/>
    <col min="5690" max="5690" width="9" style="7" bestFit="1" customWidth="1"/>
    <col min="5691" max="5691" width="7.5703125" style="7" bestFit="1" customWidth="1"/>
    <col min="5692" max="5692" width="10.140625" style="7" bestFit="1" customWidth="1"/>
    <col min="5693" max="5693" width="2" style="7" customWidth="1"/>
    <col min="5694" max="5694" width="14" style="7" bestFit="1" customWidth="1"/>
    <col min="5695" max="5903" width="11.42578125" style="7"/>
    <col min="5904" max="5904" width="3.7109375" style="7" customWidth="1"/>
    <col min="5905" max="5906" width="5.140625" style="7" customWidth="1"/>
    <col min="5907" max="5907" width="17.7109375" style="7" customWidth="1"/>
    <col min="5908" max="5908" width="13.42578125" style="7" customWidth="1"/>
    <col min="5909" max="5909" width="6.42578125" style="7" bestFit="1" customWidth="1"/>
    <col min="5910" max="5910" width="6.42578125" style="7" customWidth="1"/>
    <col min="5911" max="5912" width="8.7109375" style="7" bestFit="1" customWidth="1"/>
    <col min="5913" max="5913" width="0.7109375" style="7" customWidth="1"/>
    <col min="5914" max="5914" width="6.28515625" style="7" bestFit="1" customWidth="1"/>
    <col min="5915" max="5915" width="6.7109375" style="7" bestFit="1" customWidth="1"/>
    <col min="5916" max="5917" width="8.7109375" style="7" bestFit="1" customWidth="1"/>
    <col min="5918" max="5918" width="0.7109375" style="7" customWidth="1"/>
    <col min="5919" max="5919" width="6" style="7" bestFit="1" customWidth="1"/>
    <col min="5920" max="5920" width="6" style="7" customWidth="1"/>
    <col min="5921" max="5921" width="10.85546875" style="7" bestFit="1" customWidth="1"/>
    <col min="5922" max="5922" width="8.7109375" style="7" bestFit="1" customWidth="1"/>
    <col min="5923" max="5923" width="0.7109375" style="7" customWidth="1"/>
    <col min="5924" max="5924" width="6" style="7" bestFit="1" customWidth="1"/>
    <col min="5925" max="5925" width="6" style="7" customWidth="1"/>
    <col min="5926" max="5926" width="6.7109375" style="7" bestFit="1" customWidth="1"/>
    <col min="5927" max="5927" width="9" style="7" bestFit="1" customWidth="1"/>
    <col min="5928" max="5928" width="0.7109375" style="7" customWidth="1"/>
    <col min="5929" max="5929" width="6" style="7" bestFit="1" customWidth="1"/>
    <col min="5930" max="5930" width="6" style="7" customWidth="1"/>
    <col min="5931" max="5931" width="6.7109375" style="7" bestFit="1" customWidth="1"/>
    <col min="5932" max="5932" width="8.42578125" style="7" customWidth="1"/>
    <col min="5933" max="5933" width="0.5703125" style="7" customWidth="1"/>
    <col min="5934" max="5934" width="8.28515625" style="7" bestFit="1" customWidth="1"/>
    <col min="5935" max="5935" width="0.7109375" style="7" customWidth="1"/>
    <col min="5936" max="5936" width="1.85546875" style="7" customWidth="1"/>
    <col min="5937" max="5937" width="6.7109375" style="7" bestFit="1" customWidth="1"/>
    <col min="5938" max="5938" width="7.140625" style="7" bestFit="1" customWidth="1"/>
    <col min="5939" max="5939" width="10.7109375" style="7" bestFit="1" customWidth="1"/>
    <col min="5940" max="5940" width="1.85546875" style="7" customWidth="1"/>
    <col min="5941" max="5941" width="6" style="7" bestFit="1" customWidth="1"/>
    <col min="5942" max="5942" width="7.42578125" style="7" bestFit="1" customWidth="1"/>
    <col min="5943" max="5943" width="7.5703125" style="7" bestFit="1" customWidth="1"/>
    <col min="5944" max="5944" width="9.140625" style="7" bestFit="1" customWidth="1"/>
    <col min="5945" max="5945" width="1.85546875" style="7" customWidth="1"/>
    <col min="5946" max="5946" width="9" style="7" bestFit="1" customWidth="1"/>
    <col min="5947" max="5947" width="7.5703125" style="7" bestFit="1" customWidth="1"/>
    <col min="5948" max="5948" width="10.140625" style="7" bestFit="1" customWidth="1"/>
    <col min="5949" max="5949" width="2" style="7" customWidth="1"/>
    <col min="5950" max="5950" width="14" style="7" bestFit="1" customWidth="1"/>
    <col min="5951" max="6159" width="11.42578125" style="7"/>
    <col min="6160" max="6160" width="3.7109375" style="7" customWidth="1"/>
    <col min="6161" max="6162" width="5.140625" style="7" customWidth="1"/>
    <col min="6163" max="6163" width="17.7109375" style="7" customWidth="1"/>
    <col min="6164" max="6164" width="13.42578125" style="7" customWidth="1"/>
    <col min="6165" max="6165" width="6.42578125" style="7" bestFit="1" customWidth="1"/>
    <col min="6166" max="6166" width="6.42578125" style="7" customWidth="1"/>
    <col min="6167" max="6168" width="8.7109375" style="7" bestFit="1" customWidth="1"/>
    <col min="6169" max="6169" width="0.7109375" style="7" customWidth="1"/>
    <col min="6170" max="6170" width="6.28515625" style="7" bestFit="1" customWidth="1"/>
    <col min="6171" max="6171" width="6.7109375" style="7" bestFit="1" customWidth="1"/>
    <col min="6172" max="6173" width="8.7109375" style="7" bestFit="1" customWidth="1"/>
    <col min="6174" max="6174" width="0.7109375" style="7" customWidth="1"/>
    <col min="6175" max="6175" width="6" style="7" bestFit="1" customWidth="1"/>
    <col min="6176" max="6176" width="6" style="7" customWidth="1"/>
    <col min="6177" max="6177" width="10.85546875" style="7" bestFit="1" customWidth="1"/>
    <col min="6178" max="6178" width="8.7109375" style="7" bestFit="1" customWidth="1"/>
    <col min="6179" max="6179" width="0.7109375" style="7" customWidth="1"/>
    <col min="6180" max="6180" width="6" style="7" bestFit="1" customWidth="1"/>
    <col min="6181" max="6181" width="6" style="7" customWidth="1"/>
    <col min="6182" max="6182" width="6.7109375" style="7" bestFit="1" customWidth="1"/>
    <col min="6183" max="6183" width="9" style="7" bestFit="1" customWidth="1"/>
    <col min="6184" max="6184" width="0.7109375" style="7" customWidth="1"/>
    <col min="6185" max="6185" width="6" style="7" bestFit="1" customWidth="1"/>
    <col min="6186" max="6186" width="6" style="7" customWidth="1"/>
    <col min="6187" max="6187" width="6.7109375" style="7" bestFit="1" customWidth="1"/>
    <col min="6188" max="6188" width="8.42578125" style="7" customWidth="1"/>
    <col min="6189" max="6189" width="0.5703125" style="7" customWidth="1"/>
    <col min="6190" max="6190" width="8.28515625" style="7" bestFit="1" customWidth="1"/>
    <col min="6191" max="6191" width="0.7109375" style="7" customWidth="1"/>
    <col min="6192" max="6192" width="1.85546875" style="7" customWidth="1"/>
    <col min="6193" max="6193" width="6.7109375" style="7" bestFit="1" customWidth="1"/>
    <col min="6194" max="6194" width="7.140625" style="7" bestFit="1" customWidth="1"/>
    <col min="6195" max="6195" width="10.7109375" style="7" bestFit="1" customWidth="1"/>
    <col min="6196" max="6196" width="1.85546875" style="7" customWidth="1"/>
    <col min="6197" max="6197" width="6" style="7" bestFit="1" customWidth="1"/>
    <col min="6198" max="6198" width="7.42578125" style="7" bestFit="1" customWidth="1"/>
    <col min="6199" max="6199" width="7.5703125" style="7" bestFit="1" customWidth="1"/>
    <col min="6200" max="6200" width="9.140625" style="7" bestFit="1" customWidth="1"/>
    <col min="6201" max="6201" width="1.85546875" style="7" customWidth="1"/>
    <col min="6202" max="6202" width="9" style="7" bestFit="1" customWidth="1"/>
    <col min="6203" max="6203" width="7.5703125" style="7" bestFit="1" customWidth="1"/>
    <col min="6204" max="6204" width="10.140625" style="7" bestFit="1" customWidth="1"/>
    <col min="6205" max="6205" width="2" style="7" customWidth="1"/>
    <col min="6206" max="6206" width="14" style="7" bestFit="1" customWidth="1"/>
    <col min="6207" max="6415" width="11.42578125" style="7"/>
    <col min="6416" max="6416" width="3.7109375" style="7" customWidth="1"/>
    <col min="6417" max="6418" width="5.140625" style="7" customWidth="1"/>
    <col min="6419" max="6419" width="17.7109375" style="7" customWidth="1"/>
    <col min="6420" max="6420" width="13.42578125" style="7" customWidth="1"/>
    <col min="6421" max="6421" width="6.42578125" style="7" bestFit="1" customWidth="1"/>
    <col min="6422" max="6422" width="6.42578125" style="7" customWidth="1"/>
    <col min="6423" max="6424" width="8.7109375" style="7" bestFit="1" customWidth="1"/>
    <col min="6425" max="6425" width="0.7109375" style="7" customWidth="1"/>
    <col min="6426" max="6426" width="6.28515625" style="7" bestFit="1" customWidth="1"/>
    <col min="6427" max="6427" width="6.7109375" style="7" bestFit="1" customWidth="1"/>
    <col min="6428" max="6429" width="8.7109375" style="7" bestFit="1" customWidth="1"/>
    <col min="6430" max="6430" width="0.7109375" style="7" customWidth="1"/>
    <col min="6431" max="6431" width="6" style="7" bestFit="1" customWidth="1"/>
    <col min="6432" max="6432" width="6" style="7" customWidth="1"/>
    <col min="6433" max="6433" width="10.85546875" style="7" bestFit="1" customWidth="1"/>
    <col min="6434" max="6434" width="8.7109375" style="7" bestFit="1" customWidth="1"/>
    <col min="6435" max="6435" width="0.7109375" style="7" customWidth="1"/>
    <col min="6436" max="6436" width="6" style="7" bestFit="1" customWidth="1"/>
    <col min="6437" max="6437" width="6" style="7" customWidth="1"/>
    <col min="6438" max="6438" width="6.7109375" style="7" bestFit="1" customWidth="1"/>
    <col min="6439" max="6439" width="9" style="7" bestFit="1" customWidth="1"/>
    <col min="6440" max="6440" width="0.7109375" style="7" customWidth="1"/>
    <col min="6441" max="6441" width="6" style="7" bestFit="1" customWidth="1"/>
    <col min="6442" max="6442" width="6" style="7" customWidth="1"/>
    <col min="6443" max="6443" width="6.7109375" style="7" bestFit="1" customWidth="1"/>
    <col min="6444" max="6444" width="8.42578125" style="7" customWidth="1"/>
    <col min="6445" max="6445" width="0.5703125" style="7" customWidth="1"/>
    <col min="6446" max="6446" width="8.28515625" style="7" bestFit="1" customWidth="1"/>
    <col min="6447" max="6447" width="0.7109375" style="7" customWidth="1"/>
    <col min="6448" max="6448" width="1.85546875" style="7" customWidth="1"/>
    <col min="6449" max="6449" width="6.7109375" style="7" bestFit="1" customWidth="1"/>
    <col min="6450" max="6450" width="7.140625" style="7" bestFit="1" customWidth="1"/>
    <col min="6451" max="6451" width="10.7109375" style="7" bestFit="1" customWidth="1"/>
    <col min="6452" max="6452" width="1.85546875" style="7" customWidth="1"/>
    <col min="6453" max="6453" width="6" style="7" bestFit="1" customWidth="1"/>
    <col min="6454" max="6454" width="7.42578125" style="7" bestFit="1" customWidth="1"/>
    <col min="6455" max="6455" width="7.5703125" style="7" bestFit="1" customWidth="1"/>
    <col min="6456" max="6456" width="9.140625" style="7" bestFit="1" customWidth="1"/>
    <col min="6457" max="6457" width="1.85546875" style="7" customWidth="1"/>
    <col min="6458" max="6458" width="9" style="7" bestFit="1" customWidth="1"/>
    <col min="6459" max="6459" width="7.5703125" style="7" bestFit="1" customWidth="1"/>
    <col min="6460" max="6460" width="10.140625" style="7" bestFit="1" customWidth="1"/>
    <col min="6461" max="6461" width="2" style="7" customWidth="1"/>
    <col min="6462" max="6462" width="14" style="7" bestFit="1" customWidth="1"/>
    <col min="6463" max="6671" width="11.42578125" style="7"/>
    <col min="6672" max="6672" width="3.7109375" style="7" customWidth="1"/>
    <col min="6673" max="6674" width="5.140625" style="7" customWidth="1"/>
    <col min="6675" max="6675" width="17.7109375" style="7" customWidth="1"/>
    <col min="6676" max="6676" width="13.42578125" style="7" customWidth="1"/>
    <col min="6677" max="6677" width="6.42578125" style="7" bestFit="1" customWidth="1"/>
    <col min="6678" max="6678" width="6.42578125" style="7" customWidth="1"/>
    <col min="6679" max="6680" width="8.7109375" style="7" bestFit="1" customWidth="1"/>
    <col min="6681" max="6681" width="0.7109375" style="7" customWidth="1"/>
    <col min="6682" max="6682" width="6.28515625" style="7" bestFit="1" customWidth="1"/>
    <col min="6683" max="6683" width="6.7109375" style="7" bestFit="1" customWidth="1"/>
    <col min="6684" max="6685" width="8.7109375" style="7" bestFit="1" customWidth="1"/>
    <col min="6686" max="6686" width="0.7109375" style="7" customWidth="1"/>
    <col min="6687" max="6687" width="6" style="7" bestFit="1" customWidth="1"/>
    <col min="6688" max="6688" width="6" style="7" customWidth="1"/>
    <col min="6689" max="6689" width="10.85546875" style="7" bestFit="1" customWidth="1"/>
    <col min="6690" max="6690" width="8.7109375" style="7" bestFit="1" customWidth="1"/>
    <col min="6691" max="6691" width="0.7109375" style="7" customWidth="1"/>
    <col min="6692" max="6692" width="6" style="7" bestFit="1" customWidth="1"/>
    <col min="6693" max="6693" width="6" style="7" customWidth="1"/>
    <col min="6694" max="6694" width="6.7109375" style="7" bestFit="1" customWidth="1"/>
    <col min="6695" max="6695" width="9" style="7" bestFit="1" customWidth="1"/>
    <col min="6696" max="6696" width="0.7109375" style="7" customWidth="1"/>
    <col min="6697" max="6697" width="6" style="7" bestFit="1" customWidth="1"/>
    <col min="6698" max="6698" width="6" style="7" customWidth="1"/>
    <col min="6699" max="6699" width="6.7109375" style="7" bestFit="1" customWidth="1"/>
    <col min="6700" max="6700" width="8.42578125" style="7" customWidth="1"/>
    <col min="6701" max="6701" width="0.5703125" style="7" customWidth="1"/>
    <col min="6702" max="6702" width="8.28515625" style="7" bestFit="1" customWidth="1"/>
    <col min="6703" max="6703" width="0.7109375" style="7" customWidth="1"/>
    <col min="6704" max="6704" width="1.85546875" style="7" customWidth="1"/>
    <col min="6705" max="6705" width="6.7109375" style="7" bestFit="1" customWidth="1"/>
    <col min="6706" max="6706" width="7.140625" style="7" bestFit="1" customWidth="1"/>
    <col min="6707" max="6707" width="10.7109375" style="7" bestFit="1" customWidth="1"/>
    <col min="6708" max="6708" width="1.85546875" style="7" customWidth="1"/>
    <col min="6709" max="6709" width="6" style="7" bestFit="1" customWidth="1"/>
    <col min="6710" max="6710" width="7.42578125" style="7" bestFit="1" customWidth="1"/>
    <col min="6711" max="6711" width="7.5703125" style="7" bestFit="1" customWidth="1"/>
    <col min="6712" max="6712" width="9.140625" style="7" bestFit="1" customWidth="1"/>
    <col min="6713" max="6713" width="1.85546875" style="7" customWidth="1"/>
    <col min="6714" max="6714" width="9" style="7" bestFit="1" customWidth="1"/>
    <col min="6715" max="6715" width="7.5703125" style="7" bestFit="1" customWidth="1"/>
    <col min="6716" max="6716" width="10.140625" style="7" bestFit="1" customWidth="1"/>
    <col min="6717" max="6717" width="2" style="7" customWidth="1"/>
    <col min="6718" max="6718" width="14" style="7" bestFit="1" customWidth="1"/>
    <col min="6719" max="6927" width="11.42578125" style="7"/>
    <col min="6928" max="6928" width="3.7109375" style="7" customWidth="1"/>
    <col min="6929" max="6930" width="5.140625" style="7" customWidth="1"/>
    <col min="6931" max="6931" width="17.7109375" style="7" customWidth="1"/>
    <col min="6932" max="6932" width="13.42578125" style="7" customWidth="1"/>
    <col min="6933" max="6933" width="6.42578125" style="7" bestFit="1" customWidth="1"/>
    <col min="6934" max="6934" width="6.42578125" style="7" customWidth="1"/>
    <col min="6935" max="6936" width="8.7109375" style="7" bestFit="1" customWidth="1"/>
    <col min="6937" max="6937" width="0.7109375" style="7" customWidth="1"/>
    <col min="6938" max="6938" width="6.28515625" style="7" bestFit="1" customWidth="1"/>
    <col min="6939" max="6939" width="6.7109375" style="7" bestFit="1" customWidth="1"/>
    <col min="6940" max="6941" width="8.7109375" style="7" bestFit="1" customWidth="1"/>
    <col min="6942" max="6942" width="0.7109375" style="7" customWidth="1"/>
    <col min="6943" max="6943" width="6" style="7" bestFit="1" customWidth="1"/>
    <col min="6944" max="6944" width="6" style="7" customWidth="1"/>
    <col min="6945" max="6945" width="10.85546875" style="7" bestFit="1" customWidth="1"/>
    <col min="6946" max="6946" width="8.7109375" style="7" bestFit="1" customWidth="1"/>
    <col min="6947" max="6947" width="0.7109375" style="7" customWidth="1"/>
    <col min="6948" max="6948" width="6" style="7" bestFit="1" customWidth="1"/>
    <col min="6949" max="6949" width="6" style="7" customWidth="1"/>
    <col min="6950" max="6950" width="6.7109375" style="7" bestFit="1" customWidth="1"/>
    <col min="6951" max="6951" width="9" style="7" bestFit="1" customWidth="1"/>
    <col min="6952" max="6952" width="0.7109375" style="7" customWidth="1"/>
    <col min="6953" max="6953" width="6" style="7" bestFit="1" customWidth="1"/>
    <col min="6954" max="6954" width="6" style="7" customWidth="1"/>
    <col min="6955" max="6955" width="6.7109375" style="7" bestFit="1" customWidth="1"/>
    <col min="6956" max="6956" width="8.42578125" style="7" customWidth="1"/>
    <col min="6957" max="6957" width="0.5703125" style="7" customWidth="1"/>
    <col min="6958" max="6958" width="8.28515625" style="7" bestFit="1" customWidth="1"/>
    <col min="6959" max="6959" width="0.7109375" style="7" customWidth="1"/>
    <col min="6960" max="6960" width="1.85546875" style="7" customWidth="1"/>
    <col min="6961" max="6961" width="6.7109375" style="7" bestFit="1" customWidth="1"/>
    <col min="6962" max="6962" width="7.140625" style="7" bestFit="1" customWidth="1"/>
    <col min="6963" max="6963" width="10.7109375" style="7" bestFit="1" customWidth="1"/>
    <col min="6964" max="6964" width="1.85546875" style="7" customWidth="1"/>
    <col min="6965" max="6965" width="6" style="7" bestFit="1" customWidth="1"/>
    <col min="6966" max="6966" width="7.42578125" style="7" bestFit="1" customWidth="1"/>
    <col min="6967" max="6967" width="7.5703125" style="7" bestFit="1" customWidth="1"/>
    <col min="6968" max="6968" width="9.140625" style="7" bestFit="1" customWidth="1"/>
    <col min="6969" max="6969" width="1.85546875" style="7" customWidth="1"/>
    <col min="6970" max="6970" width="9" style="7" bestFit="1" customWidth="1"/>
    <col min="6971" max="6971" width="7.5703125" style="7" bestFit="1" customWidth="1"/>
    <col min="6972" max="6972" width="10.140625" style="7" bestFit="1" customWidth="1"/>
    <col min="6973" max="6973" width="2" style="7" customWidth="1"/>
    <col min="6974" max="6974" width="14" style="7" bestFit="1" customWidth="1"/>
    <col min="6975" max="7183" width="11.42578125" style="7"/>
    <col min="7184" max="7184" width="3.7109375" style="7" customWidth="1"/>
    <col min="7185" max="7186" width="5.140625" style="7" customWidth="1"/>
    <col min="7187" max="7187" width="17.7109375" style="7" customWidth="1"/>
    <col min="7188" max="7188" width="13.42578125" style="7" customWidth="1"/>
    <col min="7189" max="7189" width="6.42578125" style="7" bestFit="1" customWidth="1"/>
    <col min="7190" max="7190" width="6.42578125" style="7" customWidth="1"/>
    <col min="7191" max="7192" width="8.7109375" style="7" bestFit="1" customWidth="1"/>
    <col min="7193" max="7193" width="0.7109375" style="7" customWidth="1"/>
    <col min="7194" max="7194" width="6.28515625" style="7" bestFit="1" customWidth="1"/>
    <col min="7195" max="7195" width="6.7109375" style="7" bestFit="1" customWidth="1"/>
    <col min="7196" max="7197" width="8.7109375" style="7" bestFit="1" customWidth="1"/>
    <col min="7198" max="7198" width="0.7109375" style="7" customWidth="1"/>
    <col min="7199" max="7199" width="6" style="7" bestFit="1" customWidth="1"/>
    <col min="7200" max="7200" width="6" style="7" customWidth="1"/>
    <col min="7201" max="7201" width="10.85546875" style="7" bestFit="1" customWidth="1"/>
    <col min="7202" max="7202" width="8.7109375" style="7" bestFit="1" customWidth="1"/>
    <col min="7203" max="7203" width="0.7109375" style="7" customWidth="1"/>
    <col min="7204" max="7204" width="6" style="7" bestFit="1" customWidth="1"/>
    <col min="7205" max="7205" width="6" style="7" customWidth="1"/>
    <col min="7206" max="7206" width="6.7109375" style="7" bestFit="1" customWidth="1"/>
    <col min="7207" max="7207" width="9" style="7" bestFit="1" customWidth="1"/>
    <col min="7208" max="7208" width="0.7109375" style="7" customWidth="1"/>
    <col min="7209" max="7209" width="6" style="7" bestFit="1" customWidth="1"/>
    <col min="7210" max="7210" width="6" style="7" customWidth="1"/>
    <col min="7211" max="7211" width="6.7109375" style="7" bestFit="1" customWidth="1"/>
    <col min="7212" max="7212" width="8.42578125" style="7" customWidth="1"/>
    <col min="7213" max="7213" width="0.5703125" style="7" customWidth="1"/>
    <col min="7214" max="7214" width="8.28515625" style="7" bestFit="1" customWidth="1"/>
    <col min="7215" max="7215" width="0.7109375" style="7" customWidth="1"/>
    <col min="7216" max="7216" width="1.85546875" style="7" customWidth="1"/>
    <col min="7217" max="7217" width="6.7109375" style="7" bestFit="1" customWidth="1"/>
    <col min="7218" max="7218" width="7.140625" style="7" bestFit="1" customWidth="1"/>
    <col min="7219" max="7219" width="10.7109375" style="7" bestFit="1" customWidth="1"/>
    <col min="7220" max="7220" width="1.85546875" style="7" customWidth="1"/>
    <col min="7221" max="7221" width="6" style="7" bestFit="1" customWidth="1"/>
    <col min="7222" max="7222" width="7.42578125" style="7" bestFit="1" customWidth="1"/>
    <col min="7223" max="7223" width="7.5703125" style="7" bestFit="1" customWidth="1"/>
    <col min="7224" max="7224" width="9.140625" style="7" bestFit="1" customWidth="1"/>
    <col min="7225" max="7225" width="1.85546875" style="7" customWidth="1"/>
    <col min="7226" max="7226" width="9" style="7" bestFit="1" customWidth="1"/>
    <col min="7227" max="7227" width="7.5703125" style="7" bestFit="1" customWidth="1"/>
    <col min="7228" max="7228" width="10.140625" style="7" bestFit="1" customWidth="1"/>
    <col min="7229" max="7229" width="2" style="7" customWidth="1"/>
    <col min="7230" max="7230" width="14" style="7" bestFit="1" customWidth="1"/>
    <col min="7231" max="7439" width="11.42578125" style="7"/>
    <col min="7440" max="7440" width="3.7109375" style="7" customWidth="1"/>
    <col min="7441" max="7442" width="5.140625" style="7" customWidth="1"/>
    <col min="7443" max="7443" width="17.7109375" style="7" customWidth="1"/>
    <col min="7444" max="7444" width="13.42578125" style="7" customWidth="1"/>
    <col min="7445" max="7445" width="6.42578125" style="7" bestFit="1" customWidth="1"/>
    <col min="7446" max="7446" width="6.42578125" style="7" customWidth="1"/>
    <col min="7447" max="7448" width="8.7109375" style="7" bestFit="1" customWidth="1"/>
    <col min="7449" max="7449" width="0.7109375" style="7" customWidth="1"/>
    <col min="7450" max="7450" width="6.28515625" style="7" bestFit="1" customWidth="1"/>
    <col min="7451" max="7451" width="6.7109375" style="7" bestFit="1" customWidth="1"/>
    <col min="7452" max="7453" width="8.7109375" style="7" bestFit="1" customWidth="1"/>
    <col min="7454" max="7454" width="0.7109375" style="7" customWidth="1"/>
    <col min="7455" max="7455" width="6" style="7" bestFit="1" customWidth="1"/>
    <col min="7456" max="7456" width="6" style="7" customWidth="1"/>
    <col min="7457" max="7457" width="10.85546875" style="7" bestFit="1" customWidth="1"/>
    <col min="7458" max="7458" width="8.7109375" style="7" bestFit="1" customWidth="1"/>
    <col min="7459" max="7459" width="0.7109375" style="7" customWidth="1"/>
    <col min="7460" max="7460" width="6" style="7" bestFit="1" customWidth="1"/>
    <col min="7461" max="7461" width="6" style="7" customWidth="1"/>
    <col min="7462" max="7462" width="6.7109375" style="7" bestFit="1" customWidth="1"/>
    <col min="7463" max="7463" width="9" style="7" bestFit="1" customWidth="1"/>
    <col min="7464" max="7464" width="0.7109375" style="7" customWidth="1"/>
    <col min="7465" max="7465" width="6" style="7" bestFit="1" customWidth="1"/>
    <col min="7466" max="7466" width="6" style="7" customWidth="1"/>
    <col min="7467" max="7467" width="6.7109375" style="7" bestFit="1" customWidth="1"/>
    <col min="7468" max="7468" width="8.42578125" style="7" customWidth="1"/>
    <col min="7469" max="7469" width="0.5703125" style="7" customWidth="1"/>
    <col min="7470" max="7470" width="8.28515625" style="7" bestFit="1" customWidth="1"/>
    <col min="7471" max="7471" width="0.7109375" style="7" customWidth="1"/>
    <col min="7472" max="7472" width="1.85546875" style="7" customWidth="1"/>
    <col min="7473" max="7473" width="6.7109375" style="7" bestFit="1" customWidth="1"/>
    <col min="7474" max="7474" width="7.140625" style="7" bestFit="1" customWidth="1"/>
    <col min="7475" max="7475" width="10.7109375" style="7" bestFit="1" customWidth="1"/>
    <col min="7476" max="7476" width="1.85546875" style="7" customWidth="1"/>
    <col min="7477" max="7477" width="6" style="7" bestFit="1" customWidth="1"/>
    <col min="7478" max="7478" width="7.42578125" style="7" bestFit="1" customWidth="1"/>
    <col min="7479" max="7479" width="7.5703125" style="7" bestFit="1" customWidth="1"/>
    <col min="7480" max="7480" width="9.140625" style="7" bestFit="1" customWidth="1"/>
    <col min="7481" max="7481" width="1.85546875" style="7" customWidth="1"/>
    <col min="7482" max="7482" width="9" style="7" bestFit="1" customWidth="1"/>
    <col min="7483" max="7483" width="7.5703125" style="7" bestFit="1" customWidth="1"/>
    <col min="7484" max="7484" width="10.140625" style="7" bestFit="1" customWidth="1"/>
    <col min="7485" max="7485" width="2" style="7" customWidth="1"/>
    <col min="7486" max="7486" width="14" style="7" bestFit="1" customWidth="1"/>
    <col min="7487" max="7695" width="11.42578125" style="7"/>
    <col min="7696" max="7696" width="3.7109375" style="7" customWidth="1"/>
    <col min="7697" max="7698" width="5.140625" style="7" customWidth="1"/>
    <col min="7699" max="7699" width="17.7109375" style="7" customWidth="1"/>
    <col min="7700" max="7700" width="13.42578125" style="7" customWidth="1"/>
    <col min="7701" max="7701" width="6.42578125" style="7" bestFit="1" customWidth="1"/>
    <col min="7702" max="7702" width="6.42578125" style="7" customWidth="1"/>
    <col min="7703" max="7704" width="8.7109375" style="7" bestFit="1" customWidth="1"/>
    <col min="7705" max="7705" width="0.7109375" style="7" customWidth="1"/>
    <col min="7706" max="7706" width="6.28515625" style="7" bestFit="1" customWidth="1"/>
    <col min="7707" max="7707" width="6.7109375" style="7" bestFit="1" customWidth="1"/>
    <col min="7708" max="7709" width="8.7109375" style="7" bestFit="1" customWidth="1"/>
    <col min="7710" max="7710" width="0.7109375" style="7" customWidth="1"/>
    <col min="7711" max="7711" width="6" style="7" bestFit="1" customWidth="1"/>
    <col min="7712" max="7712" width="6" style="7" customWidth="1"/>
    <col min="7713" max="7713" width="10.85546875" style="7" bestFit="1" customWidth="1"/>
    <col min="7714" max="7714" width="8.7109375" style="7" bestFit="1" customWidth="1"/>
    <col min="7715" max="7715" width="0.7109375" style="7" customWidth="1"/>
    <col min="7716" max="7716" width="6" style="7" bestFit="1" customWidth="1"/>
    <col min="7717" max="7717" width="6" style="7" customWidth="1"/>
    <col min="7718" max="7718" width="6.7109375" style="7" bestFit="1" customWidth="1"/>
    <col min="7719" max="7719" width="9" style="7" bestFit="1" customWidth="1"/>
    <col min="7720" max="7720" width="0.7109375" style="7" customWidth="1"/>
    <col min="7721" max="7721" width="6" style="7" bestFit="1" customWidth="1"/>
    <col min="7722" max="7722" width="6" style="7" customWidth="1"/>
    <col min="7723" max="7723" width="6.7109375" style="7" bestFit="1" customWidth="1"/>
    <col min="7724" max="7724" width="8.42578125" style="7" customWidth="1"/>
    <col min="7725" max="7725" width="0.5703125" style="7" customWidth="1"/>
    <col min="7726" max="7726" width="8.28515625" style="7" bestFit="1" customWidth="1"/>
    <col min="7727" max="7727" width="0.7109375" style="7" customWidth="1"/>
    <col min="7728" max="7728" width="1.85546875" style="7" customWidth="1"/>
    <col min="7729" max="7729" width="6.7109375" style="7" bestFit="1" customWidth="1"/>
    <col min="7730" max="7730" width="7.140625" style="7" bestFit="1" customWidth="1"/>
    <col min="7731" max="7731" width="10.7109375" style="7" bestFit="1" customWidth="1"/>
    <col min="7732" max="7732" width="1.85546875" style="7" customWidth="1"/>
    <col min="7733" max="7733" width="6" style="7" bestFit="1" customWidth="1"/>
    <col min="7734" max="7734" width="7.42578125" style="7" bestFit="1" customWidth="1"/>
    <col min="7735" max="7735" width="7.5703125" style="7" bestFit="1" customWidth="1"/>
    <col min="7736" max="7736" width="9.140625" style="7" bestFit="1" customWidth="1"/>
    <col min="7737" max="7737" width="1.85546875" style="7" customWidth="1"/>
    <col min="7738" max="7738" width="9" style="7" bestFit="1" customWidth="1"/>
    <col min="7739" max="7739" width="7.5703125" style="7" bestFit="1" customWidth="1"/>
    <col min="7740" max="7740" width="10.140625" style="7" bestFit="1" customWidth="1"/>
    <col min="7741" max="7741" width="2" style="7" customWidth="1"/>
    <col min="7742" max="7742" width="14" style="7" bestFit="1" customWidth="1"/>
    <col min="7743" max="7951" width="11.42578125" style="7"/>
    <col min="7952" max="7952" width="3.7109375" style="7" customWidth="1"/>
    <col min="7953" max="7954" width="5.140625" style="7" customWidth="1"/>
    <col min="7955" max="7955" width="17.7109375" style="7" customWidth="1"/>
    <col min="7956" max="7956" width="13.42578125" style="7" customWidth="1"/>
    <col min="7957" max="7957" width="6.42578125" style="7" bestFit="1" customWidth="1"/>
    <col min="7958" max="7958" width="6.42578125" style="7" customWidth="1"/>
    <col min="7959" max="7960" width="8.7109375" style="7" bestFit="1" customWidth="1"/>
    <col min="7961" max="7961" width="0.7109375" style="7" customWidth="1"/>
    <col min="7962" max="7962" width="6.28515625" style="7" bestFit="1" customWidth="1"/>
    <col min="7963" max="7963" width="6.7109375" style="7" bestFit="1" customWidth="1"/>
    <col min="7964" max="7965" width="8.7109375" style="7" bestFit="1" customWidth="1"/>
    <col min="7966" max="7966" width="0.7109375" style="7" customWidth="1"/>
    <col min="7967" max="7967" width="6" style="7" bestFit="1" customWidth="1"/>
    <col min="7968" max="7968" width="6" style="7" customWidth="1"/>
    <col min="7969" max="7969" width="10.85546875" style="7" bestFit="1" customWidth="1"/>
    <col min="7970" max="7970" width="8.7109375" style="7" bestFit="1" customWidth="1"/>
    <col min="7971" max="7971" width="0.7109375" style="7" customWidth="1"/>
    <col min="7972" max="7972" width="6" style="7" bestFit="1" customWidth="1"/>
    <col min="7973" max="7973" width="6" style="7" customWidth="1"/>
    <col min="7974" max="7974" width="6.7109375" style="7" bestFit="1" customWidth="1"/>
    <col min="7975" max="7975" width="9" style="7" bestFit="1" customWidth="1"/>
    <col min="7976" max="7976" width="0.7109375" style="7" customWidth="1"/>
    <col min="7977" max="7977" width="6" style="7" bestFit="1" customWidth="1"/>
    <col min="7978" max="7978" width="6" style="7" customWidth="1"/>
    <col min="7979" max="7979" width="6.7109375" style="7" bestFit="1" customWidth="1"/>
    <col min="7980" max="7980" width="8.42578125" style="7" customWidth="1"/>
    <col min="7981" max="7981" width="0.5703125" style="7" customWidth="1"/>
    <col min="7982" max="7982" width="8.28515625" style="7" bestFit="1" customWidth="1"/>
    <col min="7983" max="7983" width="0.7109375" style="7" customWidth="1"/>
    <col min="7984" max="7984" width="1.85546875" style="7" customWidth="1"/>
    <col min="7985" max="7985" width="6.7109375" style="7" bestFit="1" customWidth="1"/>
    <col min="7986" max="7986" width="7.140625" style="7" bestFit="1" customWidth="1"/>
    <col min="7987" max="7987" width="10.7109375" style="7" bestFit="1" customWidth="1"/>
    <col min="7988" max="7988" width="1.85546875" style="7" customWidth="1"/>
    <col min="7989" max="7989" width="6" style="7" bestFit="1" customWidth="1"/>
    <col min="7990" max="7990" width="7.42578125" style="7" bestFit="1" customWidth="1"/>
    <col min="7991" max="7991" width="7.5703125" style="7" bestFit="1" customWidth="1"/>
    <col min="7992" max="7992" width="9.140625" style="7" bestFit="1" customWidth="1"/>
    <col min="7993" max="7993" width="1.85546875" style="7" customWidth="1"/>
    <col min="7994" max="7994" width="9" style="7" bestFit="1" customWidth="1"/>
    <col min="7995" max="7995" width="7.5703125" style="7" bestFit="1" customWidth="1"/>
    <col min="7996" max="7996" width="10.140625" style="7" bestFit="1" customWidth="1"/>
    <col min="7997" max="7997" width="2" style="7" customWidth="1"/>
    <col min="7998" max="7998" width="14" style="7" bestFit="1" customWidth="1"/>
    <col min="7999" max="8207" width="11.42578125" style="7"/>
    <col min="8208" max="8208" width="3.7109375" style="7" customWidth="1"/>
    <col min="8209" max="8210" width="5.140625" style="7" customWidth="1"/>
    <col min="8211" max="8211" width="17.7109375" style="7" customWidth="1"/>
    <col min="8212" max="8212" width="13.42578125" style="7" customWidth="1"/>
    <col min="8213" max="8213" width="6.42578125" style="7" bestFit="1" customWidth="1"/>
    <col min="8214" max="8214" width="6.42578125" style="7" customWidth="1"/>
    <col min="8215" max="8216" width="8.7109375" style="7" bestFit="1" customWidth="1"/>
    <col min="8217" max="8217" width="0.7109375" style="7" customWidth="1"/>
    <col min="8218" max="8218" width="6.28515625" style="7" bestFit="1" customWidth="1"/>
    <col min="8219" max="8219" width="6.7109375" style="7" bestFit="1" customWidth="1"/>
    <col min="8220" max="8221" width="8.7109375" style="7" bestFit="1" customWidth="1"/>
    <col min="8222" max="8222" width="0.7109375" style="7" customWidth="1"/>
    <col min="8223" max="8223" width="6" style="7" bestFit="1" customWidth="1"/>
    <col min="8224" max="8224" width="6" style="7" customWidth="1"/>
    <col min="8225" max="8225" width="10.85546875" style="7" bestFit="1" customWidth="1"/>
    <col min="8226" max="8226" width="8.7109375" style="7" bestFit="1" customWidth="1"/>
    <col min="8227" max="8227" width="0.7109375" style="7" customWidth="1"/>
    <col min="8228" max="8228" width="6" style="7" bestFit="1" customWidth="1"/>
    <col min="8229" max="8229" width="6" style="7" customWidth="1"/>
    <col min="8230" max="8230" width="6.7109375" style="7" bestFit="1" customWidth="1"/>
    <col min="8231" max="8231" width="9" style="7" bestFit="1" customWidth="1"/>
    <col min="8232" max="8232" width="0.7109375" style="7" customWidth="1"/>
    <col min="8233" max="8233" width="6" style="7" bestFit="1" customWidth="1"/>
    <col min="8234" max="8234" width="6" style="7" customWidth="1"/>
    <col min="8235" max="8235" width="6.7109375" style="7" bestFit="1" customWidth="1"/>
    <col min="8236" max="8236" width="8.42578125" style="7" customWidth="1"/>
    <col min="8237" max="8237" width="0.5703125" style="7" customWidth="1"/>
    <col min="8238" max="8238" width="8.28515625" style="7" bestFit="1" customWidth="1"/>
    <col min="8239" max="8239" width="0.7109375" style="7" customWidth="1"/>
    <col min="8240" max="8240" width="1.85546875" style="7" customWidth="1"/>
    <col min="8241" max="8241" width="6.7109375" style="7" bestFit="1" customWidth="1"/>
    <col min="8242" max="8242" width="7.140625" style="7" bestFit="1" customWidth="1"/>
    <col min="8243" max="8243" width="10.7109375" style="7" bestFit="1" customWidth="1"/>
    <col min="8244" max="8244" width="1.85546875" style="7" customWidth="1"/>
    <col min="8245" max="8245" width="6" style="7" bestFit="1" customWidth="1"/>
    <col min="8246" max="8246" width="7.42578125" style="7" bestFit="1" customWidth="1"/>
    <col min="8247" max="8247" width="7.5703125" style="7" bestFit="1" customWidth="1"/>
    <col min="8248" max="8248" width="9.140625" style="7" bestFit="1" customWidth="1"/>
    <col min="8249" max="8249" width="1.85546875" style="7" customWidth="1"/>
    <col min="8250" max="8250" width="9" style="7" bestFit="1" customWidth="1"/>
    <col min="8251" max="8251" width="7.5703125" style="7" bestFit="1" customWidth="1"/>
    <col min="8252" max="8252" width="10.140625" style="7" bestFit="1" customWidth="1"/>
    <col min="8253" max="8253" width="2" style="7" customWidth="1"/>
    <col min="8254" max="8254" width="14" style="7" bestFit="1" customWidth="1"/>
    <col min="8255" max="8463" width="11.42578125" style="7"/>
    <col min="8464" max="8464" width="3.7109375" style="7" customWidth="1"/>
    <col min="8465" max="8466" width="5.140625" style="7" customWidth="1"/>
    <col min="8467" max="8467" width="17.7109375" style="7" customWidth="1"/>
    <col min="8468" max="8468" width="13.42578125" style="7" customWidth="1"/>
    <col min="8469" max="8469" width="6.42578125" style="7" bestFit="1" customWidth="1"/>
    <col min="8470" max="8470" width="6.42578125" style="7" customWidth="1"/>
    <col min="8471" max="8472" width="8.7109375" style="7" bestFit="1" customWidth="1"/>
    <col min="8473" max="8473" width="0.7109375" style="7" customWidth="1"/>
    <col min="8474" max="8474" width="6.28515625" style="7" bestFit="1" customWidth="1"/>
    <col min="8475" max="8475" width="6.7109375" style="7" bestFit="1" customWidth="1"/>
    <col min="8476" max="8477" width="8.7109375" style="7" bestFit="1" customWidth="1"/>
    <col min="8478" max="8478" width="0.7109375" style="7" customWidth="1"/>
    <col min="8479" max="8479" width="6" style="7" bestFit="1" customWidth="1"/>
    <col min="8480" max="8480" width="6" style="7" customWidth="1"/>
    <col min="8481" max="8481" width="10.85546875" style="7" bestFit="1" customWidth="1"/>
    <col min="8482" max="8482" width="8.7109375" style="7" bestFit="1" customWidth="1"/>
    <col min="8483" max="8483" width="0.7109375" style="7" customWidth="1"/>
    <col min="8484" max="8484" width="6" style="7" bestFit="1" customWidth="1"/>
    <col min="8485" max="8485" width="6" style="7" customWidth="1"/>
    <col min="8486" max="8486" width="6.7109375" style="7" bestFit="1" customWidth="1"/>
    <col min="8487" max="8487" width="9" style="7" bestFit="1" customWidth="1"/>
    <col min="8488" max="8488" width="0.7109375" style="7" customWidth="1"/>
    <col min="8489" max="8489" width="6" style="7" bestFit="1" customWidth="1"/>
    <col min="8490" max="8490" width="6" style="7" customWidth="1"/>
    <col min="8491" max="8491" width="6.7109375" style="7" bestFit="1" customWidth="1"/>
    <col min="8492" max="8492" width="8.42578125" style="7" customWidth="1"/>
    <col min="8493" max="8493" width="0.5703125" style="7" customWidth="1"/>
    <col min="8494" max="8494" width="8.28515625" style="7" bestFit="1" customWidth="1"/>
    <col min="8495" max="8495" width="0.7109375" style="7" customWidth="1"/>
    <col min="8496" max="8496" width="1.85546875" style="7" customWidth="1"/>
    <col min="8497" max="8497" width="6.7109375" style="7" bestFit="1" customWidth="1"/>
    <col min="8498" max="8498" width="7.140625" style="7" bestFit="1" customWidth="1"/>
    <col min="8499" max="8499" width="10.7109375" style="7" bestFit="1" customWidth="1"/>
    <col min="8500" max="8500" width="1.85546875" style="7" customWidth="1"/>
    <col min="8501" max="8501" width="6" style="7" bestFit="1" customWidth="1"/>
    <col min="8502" max="8502" width="7.42578125" style="7" bestFit="1" customWidth="1"/>
    <col min="8503" max="8503" width="7.5703125" style="7" bestFit="1" customWidth="1"/>
    <col min="8504" max="8504" width="9.140625" style="7" bestFit="1" customWidth="1"/>
    <col min="8505" max="8505" width="1.85546875" style="7" customWidth="1"/>
    <col min="8506" max="8506" width="9" style="7" bestFit="1" customWidth="1"/>
    <col min="8507" max="8507" width="7.5703125" style="7" bestFit="1" customWidth="1"/>
    <col min="8508" max="8508" width="10.140625" style="7" bestFit="1" customWidth="1"/>
    <col min="8509" max="8509" width="2" style="7" customWidth="1"/>
    <col min="8510" max="8510" width="14" style="7" bestFit="1" customWidth="1"/>
    <col min="8511" max="8719" width="11.42578125" style="7"/>
    <col min="8720" max="8720" width="3.7109375" style="7" customWidth="1"/>
    <col min="8721" max="8722" width="5.140625" style="7" customWidth="1"/>
    <col min="8723" max="8723" width="17.7109375" style="7" customWidth="1"/>
    <col min="8724" max="8724" width="13.42578125" style="7" customWidth="1"/>
    <col min="8725" max="8725" width="6.42578125" style="7" bestFit="1" customWidth="1"/>
    <col min="8726" max="8726" width="6.42578125" style="7" customWidth="1"/>
    <col min="8727" max="8728" width="8.7109375" style="7" bestFit="1" customWidth="1"/>
    <col min="8729" max="8729" width="0.7109375" style="7" customWidth="1"/>
    <col min="8730" max="8730" width="6.28515625" style="7" bestFit="1" customWidth="1"/>
    <col min="8731" max="8731" width="6.7109375" style="7" bestFit="1" customWidth="1"/>
    <col min="8732" max="8733" width="8.7109375" style="7" bestFit="1" customWidth="1"/>
    <col min="8734" max="8734" width="0.7109375" style="7" customWidth="1"/>
    <col min="8735" max="8735" width="6" style="7" bestFit="1" customWidth="1"/>
    <col min="8736" max="8736" width="6" style="7" customWidth="1"/>
    <col min="8737" max="8737" width="10.85546875" style="7" bestFit="1" customWidth="1"/>
    <col min="8738" max="8738" width="8.7109375" style="7" bestFit="1" customWidth="1"/>
    <col min="8739" max="8739" width="0.7109375" style="7" customWidth="1"/>
    <col min="8740" max="8740" width="6" style="7" bestFit="1" customWidth="1"/>
    <col min="8741" max="8741" width="6" style="7" customWidth="1"/>
    <col min="8742" max="8742" width="6.7109375" style="7" bestFit="1" customWidth="1"/>
    <col min="8743" max="8743" width="9" style="7" bestFit="1" customWidth="1"/>
    <col min="8744" max="8744" width="0.7109375" style="7" customWidth="1"/>
    <col min="8745" max="8745" width="6" style="7" bestFit="1" customWidth="1"/>
    <col min="8746" max="8746" width="6" style="7" customWidth="1"/>
    <col min="8747" max="8747" width="6.7109375" style="7" bestFit="1" customWidth="1"/>
    <col min="8748" max="8748" width="8.42578125" style="7" customWidth="1"/>
    <col min="8749" max="8749" width="0.5703125" style="7" customWidth="1"/>
    <col min="8750" max="8750" width="8.28515625" style="7" bestFit="1" customWidth="1"/>
    <col min="8751" max="8751" width="0.7109375" style="7" customWidth="1"/>
    <col min="8752" max="8752" width="1.85546875" style="7" customWidth="1"/>
    <col min="8753" max="8753" width="6.7109375" style="7" bestFit="1" customWidth="1"/>
    <col min="8754" max="8754" width="7.140625" style="7" bestFit="1" customWidth="1"/>
    <col min="8755" max="8755" width="10.7109375" style="7" bestFit="1" customWidth="1"/>
    <col min="8756" max="8756" width="1.85546875" style="7" customWidth="1"/>
    <col min="8757" max="8757" width="6" style="7" bestFit="1" customWidth="1"/>
    <col min="8758" max="8758" width="7.42578125" style="7" bestFit="1" customWidth="1"/>
    <col min="8759" max="8759" width="7.5703125" style="7" bestFit="1" customWidth="1"/>
    <col min="8760" max="8760" width="9.140625" style="7" bestFit="1" customWidth="1"/>
    <col min="8761" max="8761" width="1.85546875" style="7" customWidth="1"/>
    <col min="8762" max="8762" width="9" style="7" bestFit="1" customWidth="1"/>
    <col min="8763" max="8763" width="7.5703125" style="7" bestFit="1" customWidth="1"/>
    <col min="8764" max="8764" width="10.140625" style="7" bestFit="1" customWidth="1"/>
    <col min="8765" max="8765" width="2" style="7" customWidth="1"/>
    <col min="8766" max="8766" width="14" style="7" bestFit="1" customWidth="1"/>
    <col min="8767" max="8975" width="11.42578125" style="7"/>
    <col min="8976" max="8976" width="3.7109375" style="7" customWidth="1"/>
    <col min="8977" max="8978" width="5.140625" style="7" customWidth="1"/>
    <col min="8979" max="8979" width="17.7109375" style="7" customWidth="1"/>
    <col min="8980" max="8980" width="13.42578125" style="7" customWidth="1"/>
    <col min="8981" max="8981" width="6.42578125" style="7" bestFit="1" customWidth="1"/>
    <col min="8982" max="8982" width="6.42578125" style="7" customWidth="1"/>
    <col min="8983" max="8984" width="8.7109375" style="7" bestFit="1" customWidth="1"/>
    <col min="8985" max="8985" width="0.7109375" style="7" customWidth="1"/>
    <col min="8986" max="8986" width="6.28515625" style="7" bestFit="1" customWidth="1"/>
    <col min="8987" max="8987" width="6.7109375" style="7" bestFit="1" customWidth="1"/>
    <col min="8988" max="8989" width="8.7109375" style="7" bestFit="1" customWidth="1"/>
    <col min="8990" max="8990" width="0.7109375" style="7" customWidth="1"/>
    <col min="8991" max="8991" width="6" style="7" bestFit="1" customWidth="1"/>
    <col min="8992" max="8992" width="6" style="7" customWidth="1"/>
    <col min="8993" max="8993" width="10.85546875" style="7" bestFit="1" customWidth="1"/>
    <col min="8994" max="8994" width="8.7109375" style="7" bestFit="1" customWidth="1"/>
    <col min="8995" max="8995" width="0.7109375" style="7" customWidth="1"/>
    <col min="8996" max="8996" width="6" style="7" bestFit="1" customWidth="1"/>
    <col min="8997" max="8997" width="6" style="7" customWidth="1"/>
    <col min="8998" max="8998" width="6.7109375" style="7" bestFit="1" customWidth="1"/>
    <col min="8999" max="8999" width="9" style="7" bestFit="1" customWidth="1"/>
    <col min="9000" max="9000" width="0.7109375" style="7" customWidth="1"/>
    <col min="9001" max="9001" width="6" style="7" bestFit="1" customWidth="1"/>
    <col min="9002" max="9002" width="6" style="7" customWidth="1"/>
    <col min="9003" max="9003" width="6.7109375" style="7" bestFit="1" customWidth="1"/>
    <col min="9004" max="9004" width="8.42578125" style="7" customWidth="1"/>
    <col min="9005" max="9005" width="0.5703125" style="7" customWidth="1"/>
    <col min="9006" max="9006" width="8.28515625" style="7" bestFit="1" customWidth="1"/>
    <col min="9007" max="9007" width="0.7109375" style="7" customWidth="1"/>
    <col min="9008" max="9008" width="1.85546875" style="7" customWidth="1"/>
    <col min="9009" max="9009" width="6.7109375" style="7" bestFit="1" customWidth="1"/>
    <col min="9010" max="9010" width="7.140625" style="7" bestFit="1" customWidth="1"/>
    <col min="9011" max="9011" width="10.7109375" style="7" bestFit="1" customWidth="1"/>
    <col min="9012" max="9012" width="1.85546875" style="7" customWidth="1"/>
    <col min="9013" max="9013" width="6" style="7" bestFit="1" customWidth="1"/>
    <col min="9014" max="9014" width="7.42578125" style="7" bestFit="1" customWidth="1"/>
    <col min="9015" max="9015" width="7.5703125" style="7" bestFit="1" customWidth="1"/>
    <col min="9016" max="9016" width="9.140625" style="7" bestFit="1" customWidth="1"/>
    <col min="9017" max="9017" width="1.85546875" style="7" customWidth="1"/>
    <col min="9018" max="9018" width="9" style="7" bestFit="1" customWidth="1"/>
    <col min="9019" max="9019" width="7.5703125" style="7" bestFit="1" customWidth="1"/>
    <col min="9020" max="9020" width="10.140625" style="7" bestFit="1" customWidth="1"/>
    <col min="9021" max="9021" width="2" style="7" customWidth="1"/>
    <col min="9022" max="9022" width="14" style="7" bestFit="1" customWidth="1"/>
    <col min="9023" max="9231" width="11.42578125" style="7"/>
    <col min="9232" max="9232" width="3.7109375" style="7" customWidth="1"/>
    <col min="9233" max="9234" width="5.140625" style="7" customWidth="1"/>
    <col min="9235" max="9235" width="17.7109375" style="7" customWidth="1"/>
    <col min="9236" max="9236" width="13.42578125" style="7" customWidth="1"/>
    <col min="9237" max="9237" width="6.42578125" style="7" bestFit="1" customWidth="1"/>
    <col min="9238" max="9238" width="6.42578125" style="7" customWidth="1"/>
    <col min="9239" max="9240" width="8.7109375" style="7" bestFit="1" customWidth="1"/>
    <col min="9241" max="9241" width="0.7109375" style="7" customWidth="1"/>
    <col min="9242" max="9242" width="6.28515625" style="7" bestFit="1" customWidth="1"/>
    <col min="9243" max="9243" width="6.7109375" style="7" bestFit="1" customWidth="1"/>
    <col min="9244" max="9245" width="8.7109375" style="7" bestFit="1" customWidth="1"/>
    <col min="9246" max="9246" width="0.7109375" style="7" customWidth="1"/>
    <col min="9247" max="9247" width="6" style="7" bestFit="1" customWidth="1"/>
    <col min="9248" max="9248" width="6" style="7" customWidth="1"/>
    <col min="9249" max="9249" width="10.85546875" style="7" bestFit="1" customWidth="1"/>
    <col min="9250" max="9250" width="8.7109375" style="7" bestFit="1" customWidth="1"/>
    <col min="9251" max="9251" width="0.7109375" style="7" customWidth="1"/>
    <col min="9252" max="9252" width="6" style="7" bestFit="1" customWidth="1"/>
    <col min="9253" max="9253" width="6" style="7" customWidth="1"/>
    <col min="9254" max="9254" width="6.7109375" style="7" bestFit="1" customWidth="1"/>
    <col min="9255" max="9255" width="9" style="7" bestFit="1" customWidth="1"/>
    <col min="9256" max="9256" width="0.7109375" style="7" customWidth="1"/>
    <col min="9257" max="9257" width="6" style="7" bestFit="1" customWidth="1"/>
    <col min="9258" max="9258" width="6" style="7" customWidth="1"/>
    <col min="9259" max="9259" width="6.7109375" style="7" bestFit="1" customWidth="1"/>
    <col min="9260" max="9260" width="8.42578125" style="7" customWidth="1"/>
    <col min="9261" max="9261" width="0.5703125" style="7" customWidth="1"/>
    <col min="9262" max="9262" width="8.28515625" style="7" bestFit="1" customWidth="1"/>
    <col min="9263" max="9263" width="0.7109375" style="7" customWidth="1"/>
    <col min="9264" max="9264" width="1.85546875" style="7" customWidth="1"/>
    <col min="9265" max="9265" width="6.7109375" style="7" bestFit="1" customWidth="1"/>
    <col min="9266" max="9266" width="7.140625" style="7" bestFit="1" customWidth="1"/>
    <col min="9267" max="9267" width="10.7109375" style="7" bestFit="1" customWidth="1"/>
    <col min="9268" max="9268" width="1.85546875" style="7" customWidth="1"/>
    <col min="9269" max="9269" width="6" style="7" bestFit="1" customWidth="1"/>
    <col min="9270" max="9270" width="7.42578125" style="7" bestFit="1" customWidth="1"/>
    <col min="9271" max="9271" width="7.5703125" style="7" bestFit="1" customWidth="1"/>
    <col min="9272" max="9272" width="9.140625" style="7" bestFit="1" customWidth="1"/>
    <col min="9273" max="9273" width="1.85546875" style="7" customWidth="1"/>
    <col min="9274" max="9274" width="9" style="7" bestFit="1" customWidth="1"/>
    <col min="9275" max="9275" width="7.5703125" style="7" bestFit="1" customWidth="1"/>
    <col min="9276" max="9276" width="10.140625" style="7" bestFit="1" customWidth="1"/>
    <col min="9277" max="9277" width="2" style="7" customWidth="1"/>
    <col min="9278" max="9278" width="14" style="7" bestFit="1" customWidth="1"/>
    <col min="9279" max="9487" width="11.42578125" style="7"/>
    <col min="9488" max="9488" width="3.7109375" style="7" customWidth="1"/>
    <col min="9489" max="9490" width="5.140625" style="7" customWidth="1"/>
    <col min="9491" max="9491" width="17.7109375" style="7" customWidth="1"/>
    <col min="9492" max="9492" width="13.42578125" style="7" customWidth="1"/>
    <col min="9493" max="9493" width="6.42578125" style="7" bestFit="1" customWidth="1"/>
    <col min="9494" max="9494" width="6.42578125" style="7" customWidth="1"/>
    <col min="9495" max="9496" width="8.7109375" style="7" bestFit="1" customWidth="1"/>
    <col min="9497" max="9497" width="0.7109375" style="7" customWidth="1"/>
    <col min="9498" max="9498" width="6.28515625" style="7" bestFit="1" customWidth="1"/>
    <col min="9499" max="9499" width="6.7109375" style="7" bestFit="1" customWidth="1"/>
    <col min="9500" max="9501" width="8.7109375" style="7" bestFit="1" customWidth="1"/>
    <col min="9502" max="9502" width="0.7109375" style="7" customWidth="1"/>
    <col min="9503" max="9503" width="6" style="7" bestFit="1" customWidth="1"/>
    <col min="9504" max="9504" width="6" style="7" customWidth="1"/>
    <col min="9505" max="9505" width="10.85546875" style="7" bestFit="1" customWidth="1"/>
    <col min="9506" max="9506" width="8.7109375" style="7" bestFit="1" customWidth="1"/>
    <col min="9507" max="9507" width="0.7109375" style="7" customWidth="1"/>
    <col min="9508" max="9508" width="6" style="7" bestFit="1" customWidth="1"/>
    <col min="9509" max="9509" width="6" style="7" customWidth="1"/>
    <col min="9510" max="9510" width="6.7109375" style="7" bestFit="1" customWidth="1"/>
    <col min="9511" max="9511" width="9" style="7" bestFit="1" customWidth="1"/>
    <col min="9512" max="9512" width="0.7109375" style="7" customWidth="1"/>
    <col min="9513" max="9513" width="6" style="7" bestFit="1" customWidth="1"/>
    <col min="9514" max="9514" width="6" style="7" customWidth="1"/>
    <col min="9515" max="9515" width="6.7109375" style="7" bestFit="1" customWidth="1"/>
    <col min="9516" max="9516" width="8.42578125" style="7" customWidth="1"/>
    <col min="9517" max="9517" width="0.5703125" style="7" customWidth="1"/>
    <col min="9518" max="9518" width="8.28515625" style="7" bestFit="1" customWidth="1"/>
    <col min="9519" max="9519" width="0.7109375" style="7" customWidth="1"/>
    <col min="9520" max="9520" width="1.85546875" style="7" customWidth="1"/>
    <col min="9521" max="9521" width="6.7109375" style="7" bestFit="1" customWidth="1"/>
    <col min="9522" max="9522" width="7.140625" style="7" bestFit="1" customWidth="1"/>
    <col min="9523" max="9523" width="10.7109375" style="7" bestFit="1" customWidth="1"/>
    <col min="9524" max="9524" width="1.85546875" style="7" customWidth="1"/>
    <col min="9525" max="9525" width="6" style="7" bestFit="1" customWidth="1"/>
    <col min="9526" max="9526" width="7.42578125" style="7" bestFit="1" customWidth="1"/>
    <col min="9527" max="9527" width="7.5703125" style="7" bestFit="1" customWidth="1"/>
    <col min="9528" max="9528" width="9.140625" style="7" bestFit="1" customWidth="1"/>
    <col min="9529" max="9529" width="1.85546875" style="7" customWidth="1"/>
    <col min="9530" max="9530" width="9" style="7" bestFit="1" customWidth="1"/>
    <col min="9531" max="9531" width="7.5703125" style="7" bestFit="1" customWidth="1"/>
    <col min="9532" max="9532" width="10.140625" style="7" bestFit="1" customWidth="1"/>
    <col min="9533" max="9533" width="2" style="7" customWidth="1"/>
    <col min="9534" max="9534" width="14" style="7" bestFit="1" customWidth="1"/>
    <col min="9535" max="9743" width="11.42578125" style="7"/>
    <col min="9744" max="9744" width="3.7109375" style="7" customWidth="1"/>
    <col min="9745" max="9746" width="5.140625" style="7" customWidth="1"/>
    <col min="9747" max="9747" width="17.7109375" style="7" customWidth="1"/>
    <col min="9748" max="9748" width="13.42578125" style="7" customWidth="1"/>
    <col min="9749" max="9749" width="6.42578125" style="7" bestFit="1" customWidth="1"/>
    <col min="9750" max="9750" width="6.42578125" style="7" customWidth="1"/>
    <col min="9751" max="9752" width="8.7109375" style="7" bestFit="1" customWidth="1"/>
    <col min="9753" max="9753" width="0.7109375" style="7" customWidth="1"/>
    <col min="9754" max="9754" width="6.28515625" style="7" bestFit="1" customWidth="1"/>
    <col min="9755" max="9755" width="6.7109375" style="7" bestFit="1" customWidth="1"/>
    <col min="9756" max="9757" width="8.7109375" style="7" bestFit="1" customWidth="1"/>
    <col min="9758" max="9758" width="0.7109375" style="7" customWidth="1"/>
    <col min="9759" max="9759" width="6" style="7" bestFit="1" customWidth="1"/>
    <col min="9760" max="9760" width="6" style="7" customWidth="1"/>
    <col min="9761" max="9761" width="10.85546875" style="7" bestFit="1" customWidth="1"/>
    <col min="9762" max="9762" width="8.7109375" style="7" bestFit="1" customWidth="1"/>
    <col min="9763" max="9763" width="0.7109375" style="7" customWidth="1"/>
    <col min="9764" max="9764" width="6" style="7" bestFit="1" customWidth="1"/>
    <col min="9765" max="9765" width="6" style="7" customWidth="1"/>
    <col min="9766" max="9766" width="6.7109375" style="7" bestFit="1" customWidth="1"/>
    <col min="9767" max="9767" width="9" style="7" bestFit="1" customWidth="1"/>
    <col min="9768" max="9768" width="0.7109375" style="7" customWidth="1"/>
    <col min="9769" max="9769" width="6" style="7" bestFit="1" customWidth="1"/>
    <col min="9770" max="9770" width="6" style="7" customWidth="1"/>
    <col min="9771" max="9771" width="6.7109375" style="7" bestFit="1" customWidth="1"/>
    <col min="9772" max="9772" width="8.42578125" style="7" customWidth="1"/>
    <col min="9773" max="9773" width="0.5703125" style="7" customWidth="1"/>
    <col min="9774" max="9774" width="8.28515625" style="7" bestFit="1" customWidth="1"/>
    <col min="9775" max="9775" width="0.7109375" style="7" customWidth="1"/>
    <col min="9776" max="9776" width="1.85546875" style="7" customWidth="1"/>
    <col min="9777" max="9777" width="6.7109375" style="7" bestFit="1" customWidth="1"/>
    <col min="9778" max="9778" width="7.140625" style="7" bestFit="1" customWidth="1"/>
    <col min="9779" max="9779" width="10.7109375" style="7" bestFit="1" customWidth="1"/>
    <col min="9780" max="9780" width="1.85546875" style="7" customWidth="1"/>
    <col min="9781" max="9781" width="6" style="7" bestFit="1" customWidth="1"/>
    <col min="9782" max="9782" width="7.42578125" style="7" bestFit="1" customWidth="1"/>
    <col min="9783" max="9783" width="7.5703125" style="7" bestFit="1" customWidth="1"/>
    <col min="9784" max="9784" width="9.140625" style="7" bestFit="1" customWidth="1"/>
    <col min="9785" max="9785" width="1.85546875" style="7" customWidth="1"/>
    <col min="9786" max="9786" width="9" style="7" bestFit="1" customWidth="1"/>
    <col min="9787" max="9787" width="7.5703125" style="7" bestFit="1" customWidth="1"/>
    <col min="9788" max="9788" width="10.140625" style="7" bestFit="1" customWidth="1"/>
    <col min="9789" max="9789" width="2" style="7" customWidth="1"/>
    <col min="9790" max="9790" width="14" style="7" bestFit="1" customWidth="1"/>
    <col min="9791" max="9999" width="11.42578125" style="7"/>
    <col min="10000" max="10000" width="3.7109375" style="7" customWidth="1"/>
    <col min="10001" max="10002" width="5.140625" style="7" customWidth="1"/>
    <col min="10003" max="10003" width="17.7109375" style="7" customWidth="1"/>
    <col min="10004" max="10004" width="13.42578125" style="7" customWidth="1"/>
    <col min="10005" max="10005" width="6.42578125" style="7" bestFit="1" customWidth="1"/>
    <col min="10006" max="10006" width="6.42578125" style="7" customWidth="1"/>
    <col min="10007" max="10008" width="8.7109375" style="7" bestFit="1" customWidth="1"/>
    <col min="10009" max="10009" width="0.7109375" style="7" customWidth="1"/>
    <col min="10010" max="10010" width="6.28515625" style="7" bestFit="1" customWidth="1"/>
    <col min="10011" max="10011" width="6.7109375" style="7" bestFit="1" customWidth="1"/>
    <col min="10012" max="10013" width="8.7109375" style="7" bestFit="1" customWidth="1"/>
    <col min="10014" max="10014" width="0.7109375" style="7" customWidth="1"/>
    <col min="10015" max="10015" width="6" style="7" bestFit="1" customWidth="1"/>
    <col min="10016" max="10016" width="6" style="7" customWidth="1"/>
    <col min="10017" max="10017" width="10.85546875" style="7" bestFit="1" customWidth="1"/>
    <col min="10018" max="10018" width="8.7109375" style="7" bestFit="1" customWidth="1"/>
    <col min="10019" max="10019" width="0.7109375" style="7" customWidth="1"/>
    <col min="10020" max="10020" width="6" style="7" bestFit="1" customWidth="1"/>
    <col min="10021" max="10021" width="6" style="7" customWidth="1"/>
    <col min="10022" max="10022" width="6.7109375" style="7" bestFit="1" customWidth="1"/>
    <col min="10023" max="10023" width="9" style="7" bestFit="1" customWidth="1"/>
    <col min="10024" max="10024" width="0.7109375" style="7" customWidth="1"/>
    <col min="10025" max="10025" width="6" style="7" bestFit="1" customWidth="1"/>
    <col min="10026" max="10026" width="6" style="7" customWidth="1"/>
    <col min="10027" max="10027" width="6.7109375" style="7" bestFit="1" customWidth="1"/>
    <col min="10028" max="10028" width="8.42578125" style="7" customWidth="1"/>
    <col min="10029" max="10029" width="0.5703125" style="7" customWidth="1"/>
    <col min="10030" max="10030" width="8.28515625" style="7" bestFit="1" customWidth="1"/>
    <col min="10031" max="10031" width="0.7109375" style="7" customWidth="1"/>
    <col min="10032" max="10032" width="1.85546875" style="7" customWidth="1"/>
    <col min="10033" max="10033" width="6.7109375" style="7" bestFit="1" customWidth="1"/>
    <col min="10034" max="10034" width="7.140625" style="7" bestFit="1" customWidth="1"/>
    <col min="10035" max="10035" width="10.7109375" style="7" bestFit="1" customWidth="1"/>
    <col min="10036" max="10036" width="1.85546875" style="7" customWidth="1"/>
    <col min="10037" max="10037" width="6" style="7" bestFit="1" customWidth="1"/>
    <col min="10038" max="10038" width="7.42578125" style="7" bestFit="1" customWidth="1"/>
    <col min="10039" max="10039" width="7.5703125" style="7" bestFit="1" customWidth="1"/>
    <col min="10040" max="10040" width="9.140625" style="7" bestFit="1" customWidth="1"/>
    <col min="10041" max="10041" width="1.85546875" style="7" customWidth="1"/>
    <col min="10042" max="10042" width="9" style="7" bestFit="1" customWidth="1"/>
    <col min="10043" max="10043" width="7.5703125" style="7" bestFit="1" customWidth="1"/>
    <col min="10044" max="10044" width="10.140625" style="7" bestFit="1" customWidth="1"/>
    <col min="10045" max="10045" width="2" style="7" customWidth="1"/>
    <col min="10046" max="10046" width="14" style="7" bestFit="1" customWidth="1"/>
    <col min="10047" max="10255" width="11.42578125" style="7"/>
    <col min="10256" max="10256" width="3.7109375" style="7" customWidth="1"/>
    <col min="10257" max="10258" width="5.140625" style="7" customWidth="1"/>
    <col min="10259" max="10259" width="17.7109375" style="7" customWidth="1"/>
    <col min="10260" max="10260" width="13.42578125" style="7" customWidth="1"/>
    <col min="10261" max="10261" width="6.42578125" style="7" bestFit="1" customWidth="1"/>
    <col min="10262" max="10262" width="6.42578125" style="7" customWidth="1"/>
    <col min="10263" max="10264" width="8.7109375" style="7" bestFit="1" customWidth="1"/>
    <col min="10265" max="10265" width="0.7109375" style="7" customWidth="1"/>
    <col min="10266" max="10266" width="6.28515625" style="7" bestFit="1" customWidth="1"/>
    <col min="10267" max="10267" width="6.7109375" style="7" bestFit="1" customWidth="1"/>
    <col min="10268" max="10269" width="8.7109375" style="7" bestFit="1" customWidth="1"/>
    <col min="10270" max="10270" width="0.7109375" style="7" customWidth="1"/>
    <col min="10271" max="10271" width="6" style="7" bestFit="1" customWidth="1"/>
    <col min="10272" max="10272" width="6" style="7" customWidth="1"/>
    <col min="10273" max="10273" width="10.85546875" style="7" bestFit="1" customWidth="1"/>
    <col min="10274" max="10274" width="8.7109375" style="7" bestFit="1" customWidth="1"/>
    <col min="10275" max="10275" width="0.7109375" style="7" customWidth="1"/>
    <col min="10276" max="10276" width="6" style="7" bestFit="1" customWidth="1"/>
    <col min="10277" max="10277" width="6" style="7" customWidth="1"/>
    <col min="10278" max="10278" width="6.7109375" style="7" bestFit="1" customWidth="1"/>
    <col min="10279" max="10279" width="9" style="7" bestFit="1" customWidth="1"/>
    <col min="10280" max="10280" width="0.7109375" style="7" customWidth="1"/>
    <col min="10281" max="10281" width="6" style="7" bestFit="1" customWidth="1"/>
    <col min="10282" max="10282" width="6" style="7" customWidth="1"/>
    <col min="10283" max="10283" width="6.7109375" style="7" bestFit="1" customWidth="1"/>
    <col min="10284" max="10284" width="8.42578125" style="7" customWidth="1"/>
    <col min="10285" max="10285" width="0.5703125" style="7" customWidth="1"/>
    <col min="10286" max="10286" width="8.28515625" style="7" bestFit="1" customWidth="1"/>
    <col min="10287" max="10287" width="0.7109375" style="7" customWidth="1"/>
    <col min="10288" max="10288" width="1.85546875" style="7" customWidth="1"/>
    <col min="10289" max="10289" width="6.7109375" style="7" bestFit="1" customWidth="1"/>
    <col min="10290" max="10290" width="7.140625" style="7" bestFit="1" customWidth="1"/>
    <col min="10291" max="10291" width="10.7109375" style="7" bestFit="1" customWidth="1"/>
    <col min="10292" max="10292" width="1.85546875" style="7" customWidth="1"/>
    <col min="10293" max="10293" width="6" style="7" bestFit="1" customWidth="1"/>
    <col min="10294" max="10294" width="7.42578125" style="7" bestFit="1" customWidth="1"/>
    <col min="10295" max="10295" width="7.5703125" style="7" bestFit="1" customWidth="1"/>
    <col min="10296" max="10296" width="9.140625" style="7" bestFit="1" customWidth="1"/>
    <col min="10297" max="10297" width="1.85546875" style="7" customWidth="1"/>
    <col min="10298" max="10298" width="9" style="7" bestFit="1" customWidth="1"/>
    <col min="10299" max="10299" width="7.5703125" style="7" bestFit="1" customWidth="1"/>
    <col min="10300" max="10300" width="10.140625" style="7" bestFit="1" customWidth="1"/>
    <col min="10301" max="10301" width="2" style="7" customWidth="1"/>
    <col min="10302" max="10302" width="14" style="7" bestFit="1" customWidth="1"/>
    <col min="10303" max="10511" width="11.42578125" style="7"/>
    <col min="10512" max="10512" width="3.7109375" style="7" customWidth="1"/>
    <col min="10513" max="10514" width="5.140625" style="7" customWidth="1"/>
    <col min="10515" max="10515" width="17.7109375" style="7" customWidth="1"/>
    <col min="10516" max="10516" width="13.42578125" style="7" customWidth="1"/>
    <col min="10517" max="10517" width="6.42578125" style="7" bestFit="1" customWidth="1"/>
    <col min="10518" max="10518" width="6.42578125" style="7" customWidth="1"/>
    <col min="10519" max="10520" width="8.7109375" style="7" bestFit="1" customWidth="1"/>
    <col min="10521" max="10521" width="0.7109375" style="7" customWidth="1"/>
    <col min="10522" max="10522" width="6.28515625" style="7" bestFit="1" customWidth="1"/>
    <col min="10523" max="10523" width="6.7109375" style="7" bestFit="1" customWidth="1"/>
    <col min="10524" max="10525" width="8.7109375" style="7" bestFit="1" customWidth="1"/>
    <col min="10526" max="10526" width="0.7109375" style="7" customWidth="1"/>
    <col min="10527" max="10527" width="6" style="7" bestFit="1" customWidth="1"/>
    <col min="10528" max="10528" width="6" style="7" customWidth="1"/>
    <col min="10529" max="10529" width="10.85546875" style="7" bestFit="1" customWidth="1"/>
    <col min="10530" max="10530" width="8.7109375" style="7" bestFit="1" customWidth="1"/>
    <col min="10531" max="10531" width="0.7109375" style="7" customWidth="1"/>
    <col min="10532" max="10532" width="6" style="7" bestFit="1" customWidth="1"/>
    <col min="10533" max="10533" width="6" style="7" customWidth="1"/>
    <col min="10534" max="10534" width="6.7109375" style="7" bestFit="1" customWidth="1"/>
    <col min="10535" max="10535" width="9" style="7" bestFit="1" customWidth="1"/>
    <col min="10536" max="10536" width="0.7109375" style="7" customWidth="1"/>
    <col min="10537" max="10537" width="6" style="7" bestFit="1" customWidth="1"/>
    <col min="10538" max="10538" width="6" style="7" customWidth="1"/>
    <col min="10539" max="10539" width="6.7109375" style="7" bestFit="1" customWidth="1"/>
    <col min="10540" max="10540" width="8.42578125" style="7" customWidth="1"/>
    <col min="10541" max="10541" width="0.5703125" style="7" customWidth="1"/>
    <col min="10542" max="10542" width="8.28515625" style="7" bestFit="1" customWidth="1"/>
    <col min="10543" max="10543" width="0.7109375" style="7" customWidth="1"/>
    <col min="10544" max="10544" width="1.85546875" style="7" customWidth="1"/>
    <col min="10545" max="10545" width="6.7109375" style="7" bestFit="1" customWidth="1"/>
    <col min="10546" max="10546" width="7.140625" style="7" bestFit="1" customWidth="1"/>
    <col min="10547" max="10547" width="10.7109375" style="7" bestFit="1" customWidth="1"/>
    <col min="10548" max="10548" width="1.85546875" style="7" customWidth="1"/>
    <col min="10549" max="10549" width="6" style="7" bestFit="1" customWidth="1"/>
    <col min="10550" max="10550" width="7.42578125" style="7" bestFit="1" customWidth="1"/>
    <col min="10551" max="10551" width="7.5703125" style="7" bestFit="1" customWidth="1"/>
    <col min="10552" max="10552" width="9.140625" style="7" bestFit="1" customWidth="1"/>
    <col min="10553" max="10553" width="1.85546875" style="7" customWidth="1"/>
    <col min="10554" max="10554" width="9" style="7" bestFit="1" customWidth="1"/>
    <col min="10555" max="10555" width="7.5703125" style="7" bestFit="1" customWidth="1"/>
    <col min="10556" max="10556" width="10.140625" style="7" bestFit="1" customWidth="1"/>
    <col min="10557" max="10557" width="2" style="7" customWidth="1"/>
    <col min="10558" max="10558" width="14" style="7" bestFit="1" customWidth="1"/>
    <col min="10559" max="10767" width="11.42578125" style="7"/>
    <col min="10768" max="10768" width="3.7109375" style="7" customWidth="1"/>
    <col min="10769" max="10770" width="5.140625" style="7" customWidth="1"/>
    <col min="10771" max="10771" width="17.7109375" style="7" customWidth="1"/>
    <col min="10772" max="10772" width="13.42578125" style="7" customWidth="1"/>
    <col min="10773" max="10773" width="6.42578125" style="7" bestFit="1" customWidth="1"/>
    <col min="10774" max="10774" width="6.42578125" style="7" customWidth="1"/>
    <col min="10775" max="10776" width="8.7109375" style="7" bestFit="1" customWidth="1"/>
    <col min="10777" max="10777" width="0.7109375" style="7" customWidth="1"/>
    <col min="10778" max="10778" width="6.28515625" style="7" bestFit="1" customWidth="1"/>
    <col min="10779" max="10779" width="6.7109375" style="7" bestFit="1" customWidth="1"/>
    <col min="10780" max="10781" width="8.7109375" style="7" bestFit="1" customWidth="1"/>
    <col min="10782" max="10782" width="0.7109375" style="7" customWidth="1"/>
    <col min="10783" max="10783" width="6" style="7" bestFit="1" customWidth="1"/>
    <col min="10784" max="10784" width="6" style="7" customWidth="1"/>
    <col min="10785" max="10785" width="10.85546875" style="7" bestFit="1" customWidth="1"/>
    <col min="10786" max="10786" width="8.7109375" style="7" bestFit="1" customWidth="1"/>
    <col min="10787" max="10787" width="0.7109375" style="7" customWidth="1"/>
    <col min="10788" max="10788" width="6" style="7" bestFit="1" customWidth="1"/>
    <col min="10789" max="10789" width="6" style="7" customWidth="1"/>
    <col min="10790" max="10790" width="6.7109375" style="7" bestFit="1" customWidth="1"/>
    <col min="10791" max="10791" width="9" style="7" bestFit="1" customWidth="1"/>
    <col min="10792" max="10792" width="0.7109375" style="7" customWidth="1"/>
    <col min="10793" max="10793" width="6" style="7" bestFit="1" customWidth="1"/>
    <col min="10794" max="10794" width="6" style="7" customWidth="1"/>
    <col min="10795" max="10795" width="6.7109375" style="7" bestFit="1" customWidth="1"/>
    <col min="10796" max="10796" width="8.42578125" style="7" customWidth="1"/>
    <col min="10797" max="10797" width="0.5703125" style="7" customWidth="1"/>
    <col min="10798" max="10798" width="8.28515625" style="7" bestFit="1" customWidth="1"/>
    <col min="10799" max="10799" width="0.7109375" style="7" customWidth="1"/>
    <col min="10800" max="10800" width="1.85546875" style="7" customWidth="1"/>
    <col min="10801" max="10801" width="6.7109375" style="7" bestFit="1" customWidth="1"/>
    <col min="10802" max="10802" width="7.140625" style="7" bestFit="1" customWidth="1"/>
    <col min="10803" max="10803" width="10.7109375" style="7" bestFit="1" customWidth="1"/>
    <col min="10804" max="10804" width="1.85546875" style="7" customWidth="1"/>
    <col min="10805" max="10805" width="6" style="7" bestFit="1" customWidth="1"/>
    <col min="10806" max="10806" width="7.42578125" style="7" bestFit="1" customWidth="1"/>
    <col min="10807" max="10807" width="7.5703125" style="7" bestFit="1" customWidth="1"/>
    <col min="10808" max="10808" width="9.140625" style="7" bestFit="1" customWidth="1"/>
    <col min="10809" max="10809" width="1.85546875" style="7" customWidth="1"/>
    <col min="10810" max="10810" width="9" style="7" bestFit="1" customWidth="1"/>
    <col min="10811" max="10811" width="7.5703125" style="7" bestFit="1" customWidth="1"/>
    <col min="10812" max="10812" width="10.140625" style="7" bestFit="1" customWidth="1"/>
    <col min="10813" max="10813" width="2" style="7" customWidth="1"/>
    <col min="10814" max="10814" width="14" style="7" bestFit="1" customWidth="1"/>
    <col min="10815" max="11023" width="11.42578125" style="7"/>
    <col min="11024" max="11024" width="3.7109375" style="7" customWidth="1"/>
    <col min="11025" max="11026" width="5.140625" style="7" customWidth="1"/>
    <col min="11027" max="11027" width="17.7109375" style="7" customWidth="1"/>
    <col min="11028" max="11028" width="13.42578125" style="7" customWidth="1"/>
    <col min="11029" max="11029" width="6.42578125" style="7" bestFit="1" customWidth="1"/>
    <col min="11030" max="11030" width="6.42578125" style="7" customWidth="1"/>
    <col min="11031" max="11032" width="8.7109375" style="7" bestFit="1" customWidth="1"/>
    <col min="11033" max="11033" width="0.7109375" style="7" customWidth="1"/>
    <col min="11034" max="11034" width="6.28515625" style="7" bestFit="1" customWidth="1"/>
    <col min="11035" max="11035" width="6.7109375" style="7" bestFit="1" customWidth="1"/>
    <col min="11036" max="11037" width="8.7109375" style="7" bestFit="1" customWidth="1"/>
    <col min="11038" max="11038" width="0.7109375" style="7" customWidth="1"/>
    <col min="11039" max="11039" width="6" style="7" bestFit="1" customWidth="1"/>
    <col min="11040" max="11040" width="6" style="7" customWidth="1"/>
    <col min="11041" max="11041" width="10.85546875" style="7" bestFit="1" customWidth="1"/>
    <col min="11042" max="11042" width="8.7109375" style="7" bestFit="1" customWidth="1"/>
    <col min="11043" max="11043" width="0.7109375" style="7" customWidth="1"/>
    <col min="11044" max="11044" width="6" style="7" bestFit="1" customWidth="1"/>
    <col min="11045" max="11045" width="6" style="7" customWidth="1"/>
    <col min="11046" max="11046" width="6.7109375" style="7" bestFit="1" customWidth="1"/>
    <col min="11047" max="11047" width="9" style="7" bestFit="1" customWidth="1"/>
    <col min="11048" max="11048" width="0.7109375" style="7" customWidth="1"/>
    <col min="11049" max="11049" width="6" style="7" bestFit="1" customWidth="1"/>
    <col min="11050" max="11050" width="6" style="7" customWidth="1"/>
    <col min="11051" max="11051" width="6.7109375" style="7" bestFit="1" customWidth="1"/>
    <col min="11052" max="11052" width="8.42578125" style="7" customWidth="1"/>
    <col min="11053" max="11053" width="0.5703125" style="7" customWidth="1"/>
    <col min="11054" max="11054" width="8.28515625" style="7" bestFit="1" customWidth="1"/>
    <col min="11055" max="11055" width="0.7109375" style="7" customWidth="1"/>
    <col min="11056" max="11056" width="1.85546875" style="7" customWidth="1"/>
    <col min="11057" max="11057" width="6.7109375" style="7" bestFit="1" customWidth="1"/>
    <col min="11058" max="11058" width="7.140625" style="7" bestFit="1" customWidth="1"/>
    <col min="11059" max="11059" width="10.7109375" style="7" bestFit="1" customWidth="1"/>
    <col min="11060" max="11060" width="1.85546875" style="7" customWidth="1"/>
    <col min="11061" max="11061" width="6" style="7" bestFit="1" customWidth="1"/>
    <col min="11062" max="11062" width="7.42578125" style="7" bestFit="1" customWidth="1"/>
    <col min="11063" max="11063" width="7.5703125" style="7" bestFit="1" customWidth="1"/>
    <col min="11064" max="11064" width="9.140625" style="7" bestFit="1" customWidth="1"/>
    <col min="11065" max="11065" width="1.85546875" style="7" customWidth="1"/>
    <col min="11066" max="11066" width="9" style="7" bestFit="1" customWidth="1"/>
    <col min="11067" max="11067" width="7.5703125" style="7" bestFit="1" customWidth="1"/>
    <col min="11068" max="11068" width="10.140625" style="7" bestFit="1" customWidth="1"/>
    <col min="11069" max="11069" width="2" style="7" customWidth="1"/>
    <col min="11070" max="11070" width="14" style="7" bestFit="1" customWidth="1"/>
    <col min="11071" max="11279" width="11.42578125" style="7"/>
    <col min="11280" max="11280" width="3.7109375" style="7" customWidth="1"/>
    <col min="11281" max="11282" width="5.140625" style="7" customWidth="1"/>
    <col min="11283" max="11283" width="17.7109375" style="7" customWidth="1"/>
    <col min="11284" max="11284" width="13.42578125" style="7" customWidth="1"/>
    <col min="11285" max="11285" width="6.42578125" style="7" bestFit="1" customWidth="1"/>
    <col min="11286" max="11286" width="6.42578125" style="7" customWidth="1"/>
    <col min="11287" max="11288" width="8.7109375" style="7" bestFit="1" customWidth="1"/>
    <col min="11289" max="11289" width="0.7109375" style="7" customWidth="1"/>
    <col min="11290" max="11290" width="6.28515625" style="7" bestFit="1" customWidth="1"/>
    <col min="11291" max="11291" width="6.7109375" style="7" bestFit="1" customWidth="1"/>
    <col min="11292" max="11293" width="8.7109375" style="7" bestFit="1" customWidth="1"/>
    <col min="11294" max="11294" width="0.7109375" style="7" customWidth="1"/>
    <col min="11295" max="11295" width="6" style="7" bestFit="1" customWidth="1"/>
    <col min="11296" max="11296" width="6" style="7" customWidth="1"/>
    <col min="11297" max="11297" width="10.85546875" style="7" bestFit="1" customWidth="1"/>
    <col min="11298" max="11298" width="8.7109375" style="7" bestFit="1" customWidth="1"/>
    <col min="11299" max="11299" width="0.7109375" style="7" customWidth="1"/>
    <col min="11300" max="11300" width="6" style="7" bestFit="1" customWidth="1"/>
    <col min="11301" max="11301" width="6" style="7" customWidth="1"/>
    <col min="11302" max="11302" width="6.7109375" style="7" bestFit="1" customWidth="1"/>
    <col min="11303" max="11303" width="9" style="7" bestFit="1" customWidth="1"/>
    <col min="11304" max="11304" width="0.7109375" style="7" customWidth="1"/>
    <col min="11305" max="11305" width="6" style="7" bestFit="1" customWidth="1"/>
    <col min="11306" max="11306" width="6" style="7" customWidth="1"/>
    <col min="11307" max="11307" width="6.7109375" style="7" bestFit="1" customWidth="1"/>
    <col min="11308" max="11308" width="8.42578125" style="7" customWidth="1"/>
    <col min="11309" max="11309" width="0.5703125" style="7" customWidth="1"/>
    <col min="11310" max="11310" width="8.28515625" style="7" bestFit="1" customWidth="1"/>
    <col min="11311" max="11311" width="0.7109375" style="7" customWidth="1"/>
    <col min="11312" max="11312" width="1.85546875" style="7" customWidth="1"/>
    <col min="11313" max="11313" width="6.7109375" style="7" bestFit="1" customWidth="1"/>
    <col min="11314" max="11314" width="7.140625" style="7" bestFit="1" customWidth="1"/>
    <col min="11315" max="11315" width="10.7109375" style="7" bestFit="1" customWidth="1"/>
    <col min="11316" max="11316" width="1.85546875" style="7" customWidth="1"/>
    <col min="11317" max="11317" width="6" style="7" bestFit="1" customWidth="1"/>
    <col min="11318" max="11318" width="7.42578125" style="7" bestFit="1" customWidth="1"/>
    <col min="11319" max="11319" width="7.5703125" style="7" bestFit="1" customWidth="1"/>
    <col min="11320" max="11320" width="9.140625" style="7" bestFit="1" customWidth="1"/>
    <col min="11321" max="11321" width="1.85546875" style="7" customWidth="1"/>
    <col min="11322" max="11322" width="9" style="7" bestFit="1" customWidth="1"/>
    <col min="11323" max="11323" width="7.5703125" style="7" bestFit="1" customWidth="1"/>
    <col min="11324" max="11324" width="10.140625" style="7" bestFit="1" customWidth="1"/>
    <col min="11325" max="11325" width="2" style="7" customWidth="1"/>
    <col min="11326" max="11326" width="14" style="7" bestFit="1" customWidth="1"/>
    <col min="11327" max="11535" width="11.42578125" style="7"/>
    <col min="11536" max="11536" width="3.7109375" style="7" customWidth="1"/>
    <col min="11537" max="11538" width="5.140625" style="7" customWidth="1"/>
    <col min="11539" max="11539" width="17.7109375" style="7" customWidth="1"/>
    <col min="11540" max="11540" width="13.42578125" style="7" customWidth="1"/>
    <col min="11541" max="11541" width="6.42578125" style="7" bestFit="1" customWidth="1"/>
    <col min="11542" max="11542" width="6.42578125" style="7" customWidth="1"/>
    <col min="11543" max="11544" width="8.7109375" style="7" bestFit="1" customWidth="1"/>
    <col min="11545" max="11545" width="0.7109375" style="7" customWidth="1"/>
    <col min="11546" max="11546" width="6.28515625" style="7" bestFit="1" customWidth="1"/>
    <col min="11547" max="11547" width="6.7109375" style="7" bestFit="1" customWidth="1"/>
    <col min="11548" max="11549" width="8.7109375" style="7" bestFit="1" customWidth="1"/>
    <col min="11550" max="11550" width="0.7109375" style="7" customWidth="1"/>
    <col min="11551" max="11551" width="6" style="7" bestFit="1" customWidth="1"/>
    <col min="11552" max="11552" width="6" style="7" customWidth="1"/>
    <col min="11553" max="11553" width="10.85546875" style="7" bestFit="1" customWidth="1"/>
    <col min="11554" max="11554" width="8.7109375" style="7" bestFit="1" customWidth="1"/>
    <col min="11555" max="11555" width="0.7109375" style="7" customWidth="1"/>
    <col min="11556" max="11556" width="6" style="7" bestFit="1" customWidth="1"/>
    <col min="11557" max="11557" width="6" style="7" customWidth="1"/>
    <col min="11558" max="11558" width="6.7109375" style="7" bestFit="1" customWidth="1"/>
    <col min="11559" max="11559" width="9" style="7" bestFit="1" customWidth="1"/>
    <col min="11560" max="11560" width="0.7109375" style="7" customWidth="1"/>
    <col min="11561" max="11561" width="6" style="7" bestFit="1" customWidth="1"/>
    <col min="11562" max="11562" width="6" style="7" customWidth="1"/>
    <col min="11563" max="11563" width="6.7109375" style="7" bestFit="1" customWidth="1"/>
    <col min="11564" max="11564" width="8.42578125" style="7" customWidth="1"/>
    <col min="11565" max="11565" width="0.5703125" style="7" customWidth="1"/>
    <col min="11566" max="11566" width="8.28515625" style="7" bestFit="1" customWidth="1"/>
    <col min="11567" max="11567" width="0.7109375" style="7" customWidth="1"/>
    <col min="11568" max="11568" width="1.85546875" style="7" customWidth="1"/>
    <col min="11569" max="11569" width="6.7109375" style="7" bestFit="1" customWidth="1"/>
    <col min="11570" max="11570" width="7.140625" style="7" bestFit="1" customWidth="1"/>
    <col min="11571" max="11571" width="10.7109375" style="7" bestFit="1" customWidth="1"/>
    <col min="11572" max="11572" width="1.85546875" style="7" customWidth="1"/>
    <col min="11573" max="11573" width="6" style="7" bestFit="1" customWidth="1"/>
    <col min="11574" max="11574" width="7.42578125" style="7" bestFit="1" customWidth="1"/>
    <col min="11575" max="11575" width="7.5703125" style="7" bestFit="1" customWidth="1"/>
    <col min="11576" max="11576" width="9.140625" style="7" bestFit="1" customWidth="1"/>
    <col min="11577" max="11577" width="1.85546875" style="7" customWidth="1"/>
    <col min="11578" max="11578" width="9" style="7" bestFit="1" customWidth="1"/>
    <col min="11579" max="11579" width="7.5703125" style="7" bestFit="1" customWidth="1"/>
    <col min="11580" max="11580" width="10.140625" style="7" bestFit="1" customWidth="1"/>
    <col min="11581" max="11581" width="2" style="7" customWidth="1"/>
    <col min="11582" max="11582" width="14" style="7" bestFit="1" customWidth="1"/>
    <col min="11583" max="11791" width="11.42578125" style="7"/>
    <col min="11792" max="11792" width="3.7109375" style="7" customWidth="1"/>
    <col min="11793" max="11794" width="5.140625" style="7" customWidth="1"/>
    <col min="11795" max="11795" width="17.7109375" style="7" customWidth="1"/>
    <col min="11796" max="11796" width="13.42578125" style="7" customWidth="1"/>
    <col min="11797" max="11797" width="6.42578125" style="7" bestFit="1" customWidth="1"/>
    <col min="11798" max="11798" width="6.42578125" style="7" customWidth="1"/>
    <col min="11799" max="11800" width="8.7109375" style="7" bestFit="1" customWidth="1"/>
    <col min="11801" max="11801" width="0.7109375" style="7" customWidth="1"/>
    <col min="11802" max="11802" width="6.28515625" style="7" bestFit="1" customWidth="1"/>
    <col min="11803" max="11803" width="6.7109375" style="7" bestFit="1" customWidth="1"/>
    <col min="11804" max="11805" width="8.7109375" style="7" bestFit="1" customWidth="1"/>
    <col min="11806" max="11806" width="0.7109375" style="7" customWidth="1"/>
    <col min="11807" max="11807" width="6" style="7" bestFit="1" customWidth="1"/>
    <col min="11808" max="11808" width="6" style="7" customWidth="1"/>
    <col min="11809" max="11809" width="10.85546875" style="7" bestFit="1" customWidth="1"/>
    <col min="11810" max="11810" width="8.7109375" style="7" bestFit="1" customWidth="1"/>
    <col min="11811" max="11811" width="0.7109375" style="7" customWidth="1"/>
    <col min="11812" max="11812" width="6" style="7" bestFit="1" customWidth="1"/>
    <col min="11813" max="11813" width="6" style="7" customWidth="1"/>
    <col min="11814" max="11814" width="6.7109375" style="7" bestFit="1" customWidth="1"/>
    <col min="11815" max="11815" width="9" style="7" bestFit="1" customWidth="1"/>
    <col min="11816" max="11816" width="0.7109375" style="7" customWidth="1"/>
    <col min="11817" max="11817" width="6" style="7" bestFit="1" customWidth="1"/>
    <col min="11818" max="11818" width="6" style="7" customWidth="1"/>
    <col min="11819" max="11819" width="6.7109375" style="7" bestFit="1" customWidth="1"/>
    <col min="11820" max="11820" width="8.42578125" style="7" customWidth="1"/>
    <col min="11821" max="11821" width="0.5703125" style="7" customWidth="1"/>
    <col min="11822" max="11822" width="8.28515625" style="7" bestFit="1" customWidth="1"/>
    <col min="11823" max="11823" width="0.7109375" style="7" customWidth="1"/>
    <col min="11824" max="11824" width="1.85546875" style="7" customWidth="1"/>
    <col min="11825" max="11825" width="6.7109375" style="7" bestFit="1" customWidth="1"/>
    <col min="11826" max="11826" width="7.140625" style="7" bestFit="1" customWidth="1"/>
    <col min="11827" max="11827" width="10.7109375" style="7" bestFit="1" customWidth="1"/>
    <col min="11828" max="11828" width="1.85546875" style="7" customWidth="1"/>
    <col min="11829" max="11829" width="6" style="7" bestFit="1" customWidth="1"/>
    <col min="11830" max="11830" width="7.42578125" style="7" bestFit="1" customWidth="1"/>
    <col min="11831" max="11831" width="7.5703125" style="7" bestFit="1" customWidth="1"/>
    <col min="11832" max="11832" width="9.140625" style="7" bestFit="1" customWidth="1"/>
    <col min="11833" max="11833" width="1.85546875" style="7" customWidth="1"/>
    <col min="11834" max="11834" width="9" style="7" bestFit="1" customWidth="1"/>
    <col min="11835" max="11835" width="7.5703125" style="7" bestFit="1" customWidth="1"/>
    <col min="11836" max="11836" width="10.140625" style="7" bestFit="1" customWidth="1"/>
    <col min="11837" max="11837" width="2" style="7" customWidth="1"/>
    <col min="11838" max="11838" width="14" style="7" bestFit="1" customWidth="1"/>
    <col min="11839" max="12047" width="11.42578125" style="7"/>
    <col min="12048" max="12048" width="3.7109375" style="7" customWidth="1"/>
    <col min="12049" max="12050" width="5.140625" style="7" customWidth="1"/>
    <col min="12051" max="12051" width="17.7109375" style="7" customWidth="1"/>
    <col min="12052" max="12052" width="13.42578125" style="7" customWidth="1"/>
    <col min="12053" max="12053" width="6.42578125" style="7" bestFit="1" customWidth="1"/>
    <col min="12054" max="12054" width="6.42578125" style="7" customWidth="1"/>
    <col min="12055" max="12056" width="8.7109375" style="7" bestFit="1" customWidth="1"/>
    <col min="12057" max="12057" width="0.7109375" style="7" customWidth="1"/>
    <col min="12058" max="12058" width="6.28515625" style="7" bestFit="1" customWidth="1"/>
    <col min="12059" max="12059" width="6.7109375" style="7" bestFit="1" customWidth="1"/>
    <col min="12060" max="12061" width="8.7109375" style="7" bestFit="1" customWidth="1"/>
    <col min="12062" max="12062" width="0.7109375" style="7" customWidth="1"/>
    <col min="12063" max="12063" width="6" style="7" bestFit="1" customWidth="1"/>
    <col min="12064" max="12064" width="6" style="7" customWidth="1"/>
    <col min="12065" max="12065" width="10.85546875" style="7" bestFit="1" customWidth="1"/>
    <col min="12066" max="12066" width="8.7109375" style="7" bestFit="1" customWidth="1"/>
    <col min="12067" max="12067" width="0.7109375" style="7" customWidth="1"/>
    <col min="12068" max="12068" width="6" style="7" bestFit="1" customWidth="1"/>
    <col min="12069" max="12069" width="6" style="7" customWidth="1"/>
    <col min="12070" max="12070" width="6.7109375" style="7" bestFit="1" customWidth="1"/>
    <col min="12071" max="12071" width="9" style="7" bestFit="1" customWidth="1"/>
    <col min="12072" max="12072" width="0.7109375" style="7" customWidth="1"/>
    <col min="12073" max="12073" width="6" style="7" bestFit="1" customWidth="1"/>
    <col min="12074" max="12074" width="6" style="7" customWidth="1"/>
    <col min="12075" max="12075" width="6.7109375" style="7" bestFit="1" customWidth="1"/>
    <col min="12076" max="12076" width="8.42578125" style="7" customWidth="1"/>
    <col min="12077" max="12077" width="0.5703125" style="7" customWidth="1"/>
    <col min="12078" max="12078" width="8.28515625" style="7" bestFit="1" customWidth="1"/>
    <col min="12079" max="12079" width="0.7109375" style="7" customWidth="1"/>
    <col min="12080" max="12080" width="1.85546875" style="7" customWidth="1"/>
    <col min="12081" max="12081" width="6.7109375" style="7" bestFit="1" customWidth="1"/>
    <col min="12082" max="12082" width="7.140625" style="7" bestFit="1" customWidth="1"/>
    <col min="12083" max="12083" width="10.7109375" style="7" bestFit="1" customWidth="1"/>
    <col min="12084" max="12084" width="1.85546875" style="7" customWidth="1"/>
    <col min="12085" max="12085" width="6" style="7" bestFit="1" customWidth="1"/>
    <col min="12086" max="12086" width="7.42578125" style="7" bestFit="1" customWidth="1"/>
    <col min="12087" max="12087" width="7.5703125" style="7" bestFit="1" customWidth="1"/>
    <col min="12088" max="12088" width="9.140625" style="7" bestFit="1" customWidth="1"/>
    <col min="12089" max="12089" width="1.85546875" style="7" customWidth="1"/>
    <col min="12090" max="12090" width="9" style="7" bestFit="1" customWidth="1"/>
    <col min="12091" max="12091" width="7.5703125" style="7" bestFit="1" customWidth="1"/>
    <col min="12092" max="12092" width="10.140625" style="7" bestFit="1" customWidth="1"/>
    <col min="12093" max="12093" width="2" style="7" customWidth="1"/>
    <col min="12094" max="12094" width="14" style="7" bestFit="1" customWidth="1"/>
    <col min="12095" max="12303" width="11.42578125" style="7"/>
    <col min="12304" max="12304" width="3.7109375" style="7" customWidth="1"/>
    <col min="12305" max="12306" width="5.140625" style="7" customWidth="1"/>
    <col min="12307" max="12307" width="17.7109375" style="7" customWidth="1"/>
    <col min="12308" max="12308" width="13.42578125" style="7" customWidth="1"/>
    <col min="12309" max="12309" width="6.42578125" style="7" bestFit="1" customWidth="1"/>
    <col min="12310" max="12310" width="6.42578125" style="7" customWidth="1"/>
    <col min="12311" max="12312" width="8.7109375" style="7" bestFit="1" customWidth="1"/>
    <col min="12313" max="12313" width="0.7109375" style="7" customWidth="1"/>
    <col min="12314" max="12314" width="6.28515625" style="7" bestFit="1" customWidth="1"/>
    <col min="12315" max="12315" width="6.7109375" style="7" bestFit="1" customWidth="1"/>
    <col min="12316" max="12317" width="8.7109375" style="7" bestFit="1" customWidth="1"/>
    <col min="12318" max="12318" width="0.7109375" style="7" customWidth="1"/>
    <col min="12319" max="12319" width="6" style="7" bestFit="1" customWidth="1"/>
    <col min="12320" max="12320" width="6" style="7" customWidth="1"/>
    <col min="12321" max="12321" width="10.85546875" style="7" bestFit="1" customWidth="1"/>
    <col min="12322" max="12322" width="8.7109375" style="7" bestFit="1" customWidth="1"/>
    <col min="12323" max="12323" width="0.7109375" style="7" customWidth="1"/>
    <col min="12324" max="12324" width="6" style="7" bestFit="1" customWidth="1"/>
    <col min="12325" max="12325" width="6" style="7" customWidth="1"/>
    <col min="12326" max="12326" width="6.7109375" style="7" bestFit="1" customWidth="1"/>
    <col min="12327" max="12327" width="9" style="7" bestFit="1" customWidth="1"/>
    <col min="12328" max="12328" width="0.7109375" style="7" customWidth="1"/>
    <col min="12329" max="12329" width="6" style="7" bestFit="1" customWidth="1"/>
    <col min="12330" max="12330" width="6" style="7" customWidth="1"/>
    <col min="12331" max="12331" width="6.7109375" style="7" bestFit="1" customWidth="1"/>
    <col min="12332" max="12332" width="8.42578125" style="7" customWidth="1"/>
    <col min="12333" max="12333" width="0.5703125" style="7" customWidth="1"/>
    <col min="12334" max="12334" width="8.28515625" style="7" bestFit="1" customWidth="1"/>
    <col min="12335" max="12335" width="0.7109375" style="7" customWidth="1"/>
    <col min="12336" max="12336" width="1.85546875" style="7" customWidth="1"/>
    <col min="12337" max="12337" width="6.7109375" style="7" bestFit="1" customWidth="1"/>
    <col min="12338" max="12338" width="7.140625" style="7" bestFit="1" customWidth="1"/>
    <col min="12339" max="12339" width="10.7109375" style="7" bestFit="1" customWidth="1"/>
    <col min="12340" max="12340" width="1.85546875" style="7" customWidth="1"/>
    <col min="12341" max="12341" width="6" style="7" bestFit="1" customWidth="1"/>
    <col min="12342" max="12342" width="7.42578125" style="7" bestFit="1" customWidth="1"/>
    <col min="12343" max="12343" width="7.5703125" style="7" bestFit="1" customWidth="1"/>
    <col min="12344" max="12344" width="9.140625" style="7" bestFit="1" customWidth="1"/>
    <col min="12345" max="12345" width="1.85546875" style="7" customWidth="1"/>
    <col min="12346" max="12346" width="9" style="7" bestFit="1" customWidth="1"/>
    <col min="12347" max="12347" width="7.5703125" style="7" bestFit="1" customWidth="1"/>
    <col min="12348" max="12348" width="10.140625" style="7" bestFit="1" customWidth="1"/>
    <col min="12349" max="12349" width="2" style="7" customWidth="1"/>
    <col min="12350" max="12350" width="14" style="7" bestFit="1" customWidth="1"/>
    <col min="12351" max="12559" width="11.42578125" style="7"/>
    <col min="12560" max="12560" width="3.7109375" style="7" customWidth="1"/>
    <col min="12561" max="12562" width="5.140625" style="7" customWidth="1"/>
    <col min="12563" max="12563" width="17.7109375" style="7" customWidth="1"/>
    <col min="12564" max="12564" width="13.42578125" style="7" customWidth="1"/>
    <col min="12565" max="12565" width="6.42578125" style="7" bestFit="1" customWidth="1"/>
    <col min="12566" max="12566" width="6.42578125" style="7" customWidth="1"/>
    <col min="12567" max="12568" width="8.7109375" style="7" bestFit="1" customWidth="1"/>
    <col min="12569" max="12569" width="0.7109375" style="7" customWidth="1"/>
    <col min="12570" max="12570" width="6.28515625" style="7" bestFit="1" customWidth="1"/>
    <col min="12571" max="12571" width="6.7109375" style="7" bestFit="1" customWidth="1"/>
    <col min="12572" max="12573" width="8.7109375" style="7" bestFit="1" customWidth="1"/>
    <col min="12574" max="12574" width="0.7109375" style="7" customWidth="1"/>
    <col min="12575" max="12575" width="6" style="7" bestFit="1" customWidth="1"/>
    <col min="12576" max="12576" width="6" style="7" customWidth="1"/>
    <col min="12577" max="12577" width="10.85546875" style="7" bestFit="1" customWidth="1"/>
    <col min="12578" max="12578" width="8.7109375" style="7" bestFit="1" customWidth="1"/>
    <col min="12579" max="12579" width="0.7109375" style="7" customWidth="1"/>
    <col min="12580" max="12580" width="6" style="7" bestFit="1" customWidth="1"/>
    <col min="12581" max="12581" width="6" style="7" customWidth="1"/>
    <col min="12582" max="12582" width="6.7109375" style="7" bestFit="1" customWidth="1"/>
    <col min="12583" max="12583" width="9" style="7" bestFit="1" customWidth="1"/>
    <col min="12584" max="12584" width="0.7109375" style="7" customWidth="1"/>
    <col min="12585" max="12585" width="6" style="7" bestFit="1" customWidth="1"/>
    <col min="12586" max="12586" width="6" style="7" customWidth="1"/>
    <col min="12587" max="12587" width="6.7109375" style="7" bestFit="1" customWidth="1"/>
    <col min="12588" max="12588" width="8.42578125" style="7" customWidth="1"/>
    <col min="12589" max="12589" width="0.5703125" style="7" customWidth="1"/>
    <col min="12590" max="12590" width="8.28515625" style="7" bestFit="1" customWidth="1"/>
    <col min="12591" max="12591" width="0.7109375" style="7" customWidth="1"/>
    <col min="12592" max="12592" width="1.85546875" style="7" customWidth="1"/>
    <col min="12593" max="12593" width="6.7109375" style="7" bestFit="1" customWidth="1"/>
    <col min="12594" max="12594" width="7.140625" style="7" bestFit="1" customWidth="1"/>
    <col min="12595" max="12595" width="10.7109375" style="7" bestFit="1" customWidth="1"/>
    <col min="12596" max="12596" width="1.85546875" style="7" customWidth="1"/>
    <col min="12597" max="12597" width="6" style="7" bestFit="1" customWidth="1"/>
    <col min="12598" max="12598" width="7.42578125" style="7" bestFit="1" customWidth="1"/>
    <col min="12599" max="12599" width="7.5703125" style="7" bestFit="1" customWidth="1"/>
    <col min="12600" max="12600" width="9.140625" style="7" bestFit="1" customWidth="1"/>
    <col min="12601" max="12601" width="1.85546875" style="7" customWidth="1"/>
    <col min="12602" max="12602" width="9" style="7" bestFit="1" customWidth="1"/>
    <col min="12603" max="12603" width="7.5703125" style="7" bestFit="1" customWidth="1"/>
    <col min="12604" max="12604" width="10.140625" style="7" bestFit="1" customWidth="1"/>
    <col min="12605" max="12605" width="2" style="7" customWidth="1"/>
    <col min="12606" max="12606" width="14" style="7" bestFit="1" customWidth="1"/>
    <col min="12607" max="12815" width="11.42578125" style="7"/>
    <col min="12816" max="12816" width="3.7109375" style="7" customWidth="1"/>
    <col min="12817" max="12818" width="5.140625" style="7" customWidth="1"/>
    <col min="12819" max="12819" width="17.7109375" style="7" customWidth="1"/>
    <col min="12820" max="12820" width="13.42578125" style="7" customWidth="1"/>
    <col min="12821" max="12821" width="6.42578125" style="7" bestFit="1" customWidth="1"/>
    <col min="12822" max="12822" width="6.42578125" style="7" customWidth="1"/>
    <col min="12823" max="12824" width="8.7109375" style="7" bestFit="1" customWidth="1"/>
    <col min="12825" max="12825" width="0.7109375" style="7" customWidth="1"/>
    <col min="12826" max="12826" width="6.28515625" style="7" bestFit="1" customWidth="1"/>
    <col min="12827" max="12827" width="6.7109375" style="7" bestFit="1" customWidth="1"/>
    <col min="12828" max="12829" width="8.7109375" style="7" bestFit="1" customWidth="1"/>
    <col min="12830" max="12830" width="0.7109375" style="7" customWidth="1"/>
    <col min="12831" max="12831" width="6" style="7" bestFit="1" customWidth="1"/>
    <col min="12832" max="12832" width="6" style="7" customWidth="1"/>
    <col min="12833" max="12833" width="10.85546875" style="7" bestFit="1" customWidth="1"/>
    <col min="12834" max="12834" width="8.7109375" style="7" bestFit="1" customWidth="1"/>
    <col min="12835" max="12835" width="0.7109375" style="7" customWidth="1"/>
    <col min="12836" max="12836" width="6" style="7" bestFit="1" customWidth="1"/>
    <col min="12837" max="12837" width="6" style="7" customWidth="1"/>
    <col min="12838" max="12838" width="6.7109375" style="7" bestFit="1" customWidth="1"/>
    <col min="12839" max="12839" width="9" style="7" bestFit="1" customWidth="1"/>
    <col min="12840" max="12840" width="0.7109375" style="7" customWidth="1"/>
    <col min="12841" max="12841" width="6" style="7" bestFit="1" customWidth="1"/>
    <col min="12842" max="12842" width="6" style="7" customWidth="1"/>
    <col min="12843" max="12843" width="6.7109375" style="7" bestFit="1" customWidth="1"/>
    <col min="12844" max="12844" width="8.42578125" style="7" customWidth="1"/>
    <col min="12845" max="12845" width="0.5703125" style="7" customWidth="1"/>
    <col min="12846" max="12846" width="8.28515625" style="7" bestFit="1" customWidth="1"/>
    <col min="12847" max="12847" width="0.7109375" style="7" customWidth="1"/>
    <col min="12848" max="12848" width="1.85546875" style="7" customWidth="1"/>
    <col min="12849" max="12849" width="6.7109375" style="7" bestFit="1" customWidth="1"/>
    <col min="12850" max="12850" width="7.140625" style="7" bestFit="1" customWidth="1"/>
    <col min="12851" max="12851" width="10.7109375" style="7" bestFit="1" customWidth="1"/>
    <col min="12852" max="12852" width="1.85546875" style="7" customWidth="1"/>
    <col min="12853" max="12853" width="6" style="7" bestFit="1" customWidth="1"/>
    <col min="12854" max="12854" width="7.42578125" style="7" bestFit="1" customWidth="1"/>
    <col min="12855" max="12855" width="7.5703125" style="7" bestFit="1" customWidth="1"/>
    <col min="12856" max="12856" width="9.140625" style="7" bestFit="1" customWidth="1"/>
    <col min="12857" max="12857" width="1.85546875" style="7" customWidth="1"/>
    <col min="12858" max="12858" width="9" style="7" bestFit="1" customWidth="1"/>
    <col min="12859" max="12859" width="7.5703125" style="7" bestFit="1" customWidth="1"/>
    <col min="12860" max="12860" width="10.140625" style="7" bestFit="1" customWidth="1"/>
    <col min="12861" max="12861" width="2" style="7" customWidth="1"/>
    <col min="12862" max="12862" width="14" style="7" bestFit="1" customWidth="1"/>
    <col min="12863" max="13071" width="11.42578125" style="7"/>
    <col min="13072" max="13072" width="3.7109375" style="7" customWidth="1"/>
    <col min="13073" max="13074" width="5.140625" style="7" customWidth="1"/>
    <col min="13075" max="13075" width="17.7109375" style="7" customWidth="1"/>
    <col min="13076" max="13076" width="13.42578125" style="7" customWidth="1"/>
    <col min="13077" max="13077" width="6.42578125" style="7" bestFit="1" customWidth="1"/>
    <col min="13078" max="13078" width="6.42578125" style="7" customWidth="1"/>
    <col min="13079" max="13080" width="8.7109375" style="7" bestFit="1" customWidth="1"/>
    <col min="13081" max="13081" width="0.7109375" style="7" customWidth="1"/>
    <col min="13082" max="13082" width="6.28515625" style="7" bestFit="1" customWidth="1"/>
    <col min="13083" max="13083" width="6.7109375" style="7" bestFit="1" customWidth="1"/>
    <col min="13084" max="13085" width="8.7109375" style="7" bestFit="1" customWidth="1"/>
    <col min="13086" max="13086" width="0.7109375" style="7" customWidth="1"/>
    <col min="13087" max="13087" width="6" style="7" bestFit="1" customWidth="1"/>
    <col min="13088" max="13088" width="6" style="7" customWidth="1"/>
    <col min="13089" max="13089" width="10.85546875" style="7" bestFit="1" customWidth="1"/>
    <col min="13090" max="13090" width="8.7109375" style="7" bestFit="1" customWidth="1"/>
    <col min="13091" max="13091" width="0.7109375" style="7" customWidth="1"/>
    <col min="13092" max="13092" width="6" style="7" bestFit="1" customWidth="1"/>
    <col min="13093" max="13093" width="6" style="7" customWidth="1"/>
    <col min="13094" max="13094" width="6.7109375" style="7" bestFit="1" customWidth="1"/>
    <col min="13095" max="13095" width="9" style="7" bestFit="1" customWidth="1"/>
    <col min="13096" max="13096" width="0.7109375" style="7" customWidth="1"/>
    <col min="13097" max="13097" width="6" style="7" bestFit="1" customWidth="1"/>
    <col min="13098" max="13098" width="6" style="7" customWidth="1"/>
    <col min="13099" max="13099" width="6.7109375" style="7" bestFit="1" customWidth="1"/>
    <col min="13100" max="13100" width="8.42578125" style="7" customWidth="1"/>
    <col min="13101" max="13101" width="0.5703125" style="7" customWidth="1"/>
    <col min="13102" max="13102" width="8.28515625" style="7" bestFit="1" customWidth="1"/>
    <col min="13103" max="13103" width="0.7109375" style="7" customWidth="1"/>
    <col min="13104" max="13104" width="1.85546875" style="7" customWidth="1"/>
    <col min="13105" max="13105" width="6.7109375" style="7" bestFit="1" customWidth="1"/>
    <col min="13106" max="13106" width="7.140625" style="7" bestFit="1" customWidth="1"/>
    <col min="13107" max="13107" width="10.7109375" style="7" bestFit="1" customWidth="1"/>
    <col min="13108" max="13108" width="1.85546875" style="7" customWidth="1"/>
    <col min="13109" max="13109" width="6" style="7" bestFit="1" customWidth="1"/>
    <col min="13110" max="13110" width="7.42578125" style="7" bestFit="1" customWidth="1"/>
    <col min="13111" max="13111" width="7.5703125" style="7" bestFit="1" customWidth="1"/>
    <col min="13112" max="13112" width="9.140625" style="7" bestFit="1" customWidth="1"/>
    <col min="13113" max="13113" width="1.85546875" style="7" customWidth="1"/>
    <col min="13114" max="13114" width="9" style="7" bestFit="1" customWidth="1"/>
    <col min="13115" max="13115" width="7.5703125" style="7" bestFit="1" customWidth="1"/>
    <col min="13116" max="13116" width="10.140625" style="7" bestFit="1" customWidth="1"/>
    <col min="13117" max="13117" width="2" style="7" customWidth="1"/>
    <col min="13118" max="13118" width="14" style="7" bestFit="1" customWidth="1"/>
    <col min="13119" max="13327" width="11.42578125" style="7"/>
    <col min="13328" max="13328" width="3.7109375" style="7" customWidth="1"/>
    <col min="13329" max="13330" width="5.140625" style="7" customWidth="1"/>
    <col min="13331" max="13331" width="17.7109375" style="7" customWidth="1"/>
    <col min="13332" max="13332" width="13.42578125" style="7" customWidth="1"/>
    <col min="13333" max="13333" width="6.42578125" style="7" bestFit="1" customWidth="1"/>
    <col min="13334" max="13334" width="6.42578125" style="7" customWidth="1"/>
    <col min="13335" max="13336" width="8.7109375" style="7" bestFit="1" customWidth="1"/>
    <col min="13337" max="13337" width="0.7109375" style="7" customWidth="1"/>
    <col min="13338" max="13338" width="6.28515625" style="7" bestFit="1" customWidth="1"/>
    <col min="13339" max="13339" width="6.7109375" style="7" bestFit="1" customWidth="1"/>
    <col min="13340" max="13341" width="8.7109375" style="7" bestFit="1" customWidth="1"/>
    <col min="13342" max="13342" width="0.7109375" style="7" customWidth="1"/>
    <col min="13343" max="13343" width="6" style="7" bestFit="1" customWidth="1"/>
    <col min="13344" max="13344" width="6" style="7" customWidth="1"/>
    <col min="13345" max="13345" width="10.85546875" style="7" bestFit="1" customWidth="1"/>
    <col min="13346" max="13346" width="8.7109375" style="7" bestFit="1" customWidth="1"/>
    <col min="13347" max="13347" width="0.7109375" style="7" customWidth="1"/>
    <col min="13348" max="13348" width="6" style="7" bestFit="1" customWidth="1"/>
    <col min="13349" max="13349" width="6" style="7" customWidth="1"/>
    <col min="13350" max="13350" width="6.7109375" style="7" bestFit="1" customWidth="1"/>
    <col min="13351" max="13351" width="9" style="7" bestFit="1" customWidth="1"/>
    <col min="13352" max="13352" width="0.7109375" style="7" customWidth="1"/>
    <col min="13353" max="13353" width="6" style="7" bestFit="1" customWidth="1"/>
    <col min="13354" max="13354" width="6" style="7" customWidth="1"/>
    <col min="13355" max="13355" width="6.7109375" style="7" bestFit="1" customWidth="1"/>
    <col min="13356" max="13356" width="8.42578125" style="7" customWidth="1"/>
    <col min="13357" max="13357" width="0.5703125" style="7" customWidth="1"/>
    <col min="13358" max="13358" width="8.28515625" style="7" bestFit="1" customWidth="1"/>
    <col min="13359" max="13359" width="0.7109375" style="7" customWidth="1"/>
    <col min="13360" max="13360" width="1.85546875" style="7" customWidth="1"/>
    <col min="13361" max="13361" width="6.7109375" style="7" bestFit="1" customWidth="1"/>
    <col min="13362" max="13362" width="7.140625" style="7" bestFit="1" customWidth="1"/>
    <col min="13363" max="13363" width="10.7109375" style="7" bestFit="1" customWidth="1"/>
    <col min="13364" max="13364" width="1.85546875" style="7" customWidth="1"/>
    <col min="13365" max="13365" width="6" style="7" bestFit="1" customWidth="1"/>
    <col min="13366" max="13366" width="7.42578125" style="7" bestFit="1" customWidth="1"/>
    <col min="13367" max="13367" width="7.5703125" style="7" bestFit="1" customWidth="1"/>
    <col min="13368" max="13368" width="9.140625" style="7" bestFit="1" customWidth="1"/>
    <col min="13369" max="13369" width="1.85546875" style="7" customWidth="1"/>
    <col min="13370" max="13370" width="9" style="7" bestFit="1" customWidth="1"/>
    <col min="13371" max="13371" width="7.5703125" style="7" bestFit="1" customWidth="1"/>
    <col min="13372" max="13372" width="10.140625" style="7" bestFit="1" customWidth="1"/>
    <col min="13373" max="13373" width="2" style="7" customWidth="1"/>
    <col min="13374" max="13374" width="14" style="7" bestFit="1" customWidth="1"/>
    <col min="13375" max="13583" width="11.42578125" style="7"/>
    <col min="13584" max="13584" width="3.7109375" style="7" customWidth="1"/>
    <col min="13585" max="13586" width="5.140625" style="7" customWidth="1"/>
    <col min="13587" max="13587" width="17.7109375" style="7" customWidth="1"/>
    <col min="13588" max="13588" width="13.42578125" style="7" customWidth="1"/>
    <col min="13589" max="13589" width="6.42578125" style="7" bestFit="1" customWidth="1"/>
    <col min="13590" max="13590" width="6.42578125" style="7" customWidth="1"/>
    <col min="13591" max="13592" width="8.7109375" style="7" bestFit="1" customWidth="1"/>
    <col min="13593" max="13593" width="0.7109375" style="7" customWidth="1"/>
    <col min="13594" max="13594" width="6.28515625" style="7" bestFit="1" customWidth="1"/>
    <col min="13595" max="13595" width="6.7109375" style="7" bestFit="1" customWidth="1"/>
    <col min="13596" max="13597" width="8.7109375" style="7" bestFit="1" customWidth="1"/>
    <col min="13598" max="13598" width="0.7109375" style="7" customWidth="1"/>
    <col min="13599" max="13599" width="6" style="7" bestFit="1" customWidth="1"/>
    <col min="13600" max="13600" width="6" style="7" customWidth="1"/>
    <col min="13601" max="13601" width="10.85546875" style="7" bestFit="1" customWidth="1"/>
    <col min="13602" max="13602" width="8.7109375" style="7" bestFit="1" customWidth="1"/>
    <col min="13603" max="13603" width="0.7109375" style="7" customWidth="1"/>
    <col min="13604" max="13604" width="6" style="7" bestFit="1" customWidth="1"/>
    <col min="13605" max="13605" width="6" style="7" customWidth="1"/>
    <col min="13606" max="13606" width="6.7109375" style="7" bestFit="1" customWidth="1"/>
    <col min="13607" max="13607" width="9" style="7" bestFit="1" customWidth="1"/>
    <col min="13608" max="13608" width="0.7109375" style="7" customWidth="1"/>
    <col min="13609" max="13609" width="6" style="7" bestFit="1" customWidth="1"/>
    <col min="13610" max="13610" width="6" style="7" customWidth="1"/>
    <col min="13611" max="13611" width="6.7109375" style="7" bestFit="1" customWidth="1"/>
    <col min="13612" max="13612" width="8.42578125" style="7" customWidth="1"/>
    <col min="13613" max="13613" width="0.5703125" style="7" customWidth="1"/>
    <col min="13614" max="13614" width="8.28515625" style="7" bestFit="1" customWidth="1"/>
    <col min="13615" max="13615" width="0.7109375" style="7" customWidth="1"/>
    <col min="13616" max="13616" width="1.85546875" style="7" customWidth="1"/>
    <col min="13617" max="13617" width="6.7109375" style="7" bestFit="1" customWidth="1"/>
    <col min="13618" max="13618" width="7.140625" style="7" bestFit="1" customWidth="1"/>
    <col min="13619" max="13619" width="10.7109375" style="7" bestFit="1" customWidth="1"/>
    <col min="13620" max="13620" width="1.85546875" style="7" customWidth="1"/>
    <col min="13621" max="13621" width="6" style="7" bestFit="1" customWidth="1"/>
    <col min="13622" max="13622" width="7.42578125" style="7" bestFit="1" customWidth="1"/>
    <col min="13623" max="13623" width="7.5703125" style="7" bestFit="1" customWidth="1"/>
    <col min="13624" max="13624" width="9.140625" style="7" bestFit="1" customWidth="1"/>
    <col min="13625" max="13625" width="1.85546875" style="7" customWidth="1"/>
    <col min="13626" max="13626" width="9" style="7" bestFit="1" customWidth="1"/>
    <col min="13627" max="13627" width="7.5703125" style="7" bestFit="1" customWidth="1"/>
    <col min="13628" max="13628" width="10.140625" style="7" bestFit="1" customWidth="1"/>
    <col min="13629" max="13629" width="2" style="7" customWidth="1"/>
    <col min="13630" max="13630" width="14" style="7" bestFit="1" customWidth="1"/>
    <col min="13631" max="13839" width="11.42578125" style="7"/>
    <col min="13840" max="13840" width="3.7109375" style="7" customWidth="1"/>
    <col min="13841" max="13842" width="5.140625" style="7" customWidth="1"/>
    <col min="13843" max="13843" width="17.7109375" style="7" customWidth="1"/>
    <col min="13844" max="13844" width="13.42578125" style="7" customWidth="1"/>
    <col min="13845" max="13845" width="6.42578125" style="7" bestFit="1" customWidth="1"/>
    <col min="13846" max="13846" width="6.42578125" style="7" customWidth="1"/>
    <col min="13847" max="13848" width="8.7109375" style="7" bestFit="1" customWidth="1"/>
    <col min="13849" max="13849" width="0.7109375" style="7" customWidth="1"/>
    <col min="13850" max="13850" width="6.28515625" style="7" bestFit="1" customWidth="1"/>
    <col min="13851" max="13851" width="6.7109375" style="7" bestFit="1" customWidth="1"/>
    <col min="13852" max="13853" width="8.7109375" style="7" bestFit="1" customWidth="1"/>
    <col min="13854" max="13854" width="0.7109375" style="7" customWidth="1"/>
    <col min="13855" max="13855" width="6" style="7" bestFit="1" customWidth="1"/>
    <col min="13856" max="13856" width="6" style="7" customWidth="1"/>
    <col min="13857" max="13857" width="10.85546875" style="7" bestFit="1" customWidth="1"/>
    <col min="13858" max="13858" width="8.7109375" style="7" bestFit="1" customWidth="1"/>
    <col min="13859" max="13859" width="0.7109375" style="7" customWidth="1"/>
    <col min="13860" max="13860" width="6" style="7" bestFit="1" customWidth="1"/>
    <col min="13861" max="13861" width="6" style="7" customWidth="1"/>
    <col min="13862" max="13862" width="6.7109375" style="7" bestFit="1" customWidth="1"/>
    <col min="13863" max="13863" width="9" style="7" bestFit="1" customWidth="1"/>
    <col min="13864" max="13864" width="0.7109375" style="7" customWidth="1"/>
    <col min="13865" max="13865" width="6" style="7" bestFit="1" customWidth="1"/>
    <col min="13866" max="13866" width="6" style="7" customWidth="1"/>
    <col min="13867" max="13867" width="6.7109375" style="7" bestFit="1" customWidth="1"/>
    <col min="13868" max="13868" width="8.42578125" style="7" customWidth="1"/>
    <col min="13869" max="13869" width="0.5703125" style="7" customWidth="1"/>
    <col min="13870" max="13870" width="8.28515625" style="7" bestFit="1" customWidth="1"/>
    <col min="13871" max="13871" width="0.7109375" style="7" customWidth="1"/>
    <col min="13872" max="13872" width="1.85546875" style="7" customWidth="1"/>
    <col min="13873" max="13873" width="6.7109375" style="7" bestFit="1" customWidth="1"/>
    <col min="13874" max="13874" width="7.140625" style="7" bestFit="1" customWidth="1"/>
    <col min="13875" max="13875" width="10.7109375" style="7" bestFit="1" customWidth="1"/>
    <col min="13876" max="13876" width="1.85546875" style="7" customWidth="1"/>
    <col min="13877" max="13877" width="6" style="7" bestFit="1" customWidth="1"/>
    <col min="13878" max="13878" width="7.42578125" style="7" bestFit="1" customWidth="1"/>
    <col min="13879" max="13879" width="7.5703125" style="7" bestFit="1" customWidth="1"/>
    <col min="13880" max="13880" width="9.140625" style="7" bestFit="1" customWidth="1"/>
    <col min="13881" max="13881" width="1.85546875" style="7" customWidth="1"/>
    <col min="13882" max="13882" width="9" style="7" bestFit="1" customWidth="1"/>
    <col min="13883" max="13883" width="7.5703125" style="7" bestFit="1" customWidth="1"/>
    <col min="13884" max="13884" width="10.140625" style="7" bestFit="1" customWidth="1"/>
    <col min="13885" max="13885" width="2" style="7" customWidth="1"/>
    <col min="13886" max="13886" width="14" style="7" bestFit="1" customWidth="1"/>
    <col min="13887" max="14095" width="11.42578125" style="7"/>
    <col min="14096" max="14096" width="3.7109375" style="7" customWidth="1"/>
    <col min="14097" max="14098" width="5.140625" style="7" customWidth="1"/>
    <col min="14099" max="14099" width="17.7109375" style="7" customWidth="1"/>
    <col min="14100" max="14100" width="13.42578125" style="7" customWidth="1"/>
    <col min="14101" max="14101" width="6.42578125" style="7" bestFit="1" customWidth="1"/>
    <col min="14102" max="14102" width="6.42578125" style="7" customWidth="1"/>
    <col min="14103" max="14104" width="8.7109375" style="7" bestFit="1" customWidth="1"/>
    <col min="14105" max="14105" width="0.7109375" style="7" customWidth="1"/>
    <col min="14106" max="14106" width="6.28515625" style="7" bestFit="1" customWidth="1"/>
    <col min="14107" max="14107" width="6.7109375" style="7" bestFit="1" customWidth="1"/>
    <col min="14108" max="14109" width="8.7109375" style="7" bestFit="1" customWidth="1"/>
    <col min="14110" max="14110" width="0.7109375" style="7" customWidth="1"/>
    <col min="14111" max="14111" width="6" style="7" bestFit="1" customWidth="1"/>
    <col min="14112" max="14112" width="6" style="7" customWidth="1"/>
    <col min="14113" max="14113" width="10.85546875" style="7" bestFit="1" customWidth="1"/>
    <col min="14114" max="14114" width="8.7109375" style="7" bestFit="1" customWidth="1"/>
    <col min="14115" max="14115" width="0.7109375" style="7" customWidth="1"/>
    <col min="14116" max="14116" width="6" style="7" bestFit="1" customWidth="1"/>
    <col min="14117" max="14117" width="6" style="7" customWidth="1"/>
    <col min="14118" max="14118" width="6.7109375" style="7" bestFit="1" customWidth="1"/>
    <col min="14119" max="14119" width="9" style="7" bestFit="1" customWidth="1"/>
    <col min="14120" max="14120" width="0.7109375" style="7" customWidth="1"/>
    <col min="14121" max="14121" width="6" style="7" bestFit="1" customWidth="1"/>
    <col min="14122" max="14122" width="6" style="7" customWidth="1"/>
    <col min="14123" max="14123" width="6.7109375" style="7" bestFit="1" customWidth="1"/>
    <col min="14124" max="14124" width="8.42578125" style="7" customWidth="1"/>
    <col min="14125" max="14125" width="0.5703125" style="7" customWidth="1"/>
    <col min="14126" max="14126" width="8.28515625" style="7" bestFit="1" customWidth="1"/>
    <col min="14127" max="14127" width="0.7109375" style="7" customWidth="1"/>
    <col min="14128" max="14128" width="1.85546875" style="7" customWidth="1"/>
    <col min="14129" max="14129" width="6.7109375" style="7" bestFit="1" customWidth="1"/>
    <col min="14130" max="14130" width="7.140625" style="7" bestFit="1" customWidth="1"/>
    <col min="14131" max="14131" width="10.7109375" style="7" bestFit="1" customWidth="1"/>
    <col min="14132" max="14132" width="1.85546875" style="7" customWidth="1"/>
    <col min="14133" max="14133" width="6" style="7" bestFit="1" customWidth="1"/>
    <col min="14134" max="14134" width="7.42578125" style="7" bestFit="1" customWidth="1"/>
    <col min="14135" max="14135" width="7.5703125" style="7" bestFit="1" customWidth="1"/>
    <col min="14136" max="14136" width="9.140625" style="7" bestFit="1" customWidth="1"/>
    <col min="14137" max="14137" width="1.85546875" style="7" customWidth="1"/>
    <col min="14138" max="14138" width="9" style="7" bestFit="1" customWidth="1"/>
    <col min="14139" max="14139" width="7.5703125" style="7" bestFit="1" customWidth="1"/>
    <col min="14140" max="14140" width="10.140625" style="7" bestFit="1" customWidth="1"/>
    <col min="14141" max="14141" width="2" style="7" customWidth="1"/>
    <col min="14142" max="14142" width="14" style="7" bestFit="1" customWidth="1"/>
    <col min="14143" max="14351" width="11.42578125" style="7"/>
    <col min="14352" max="14352" width="3.7109375" style="7" customWidth="1"/>
    <col min="14353" max="14354" width="5.140625" style="7" customWidth="1"/>
    <col min="14355" max="14355" width="17.7109375" style="7" customWidth="1"/>
    <col min="14356" max="14356" width="13.42578125" style="7" customWidth="1"/>
    <col min="14357" max="14357" width="6.42578125" style="7" bestFit="1" customWidth="1"/>
    <col min="14358" max="14358" width="6.42578125" style="7" customWidth="1"/>
    <col min="14359" max="14360" width="8.7109375" style="7" bestFit="1" customWidth="1"/>
    <col min="14361" max="14361" width="0.7109375" style="7" customWidth="1"/>
    <col min="14362" max="14362" width="6.28515625" style="7" bestFit="1" customWidth="1"/>
    <col min="14363" max="14363" width="6.7109375" style="7" bestFit="1" customWidth="1"/>
    <col min="14364" max="14365" width="8.7109375" style="7" bestFit="1" customWidth="1"/>
    <col min="14366" max="14366" width="0.7109375" style="7" customWidth="1"/>
    <col min="14367" max="14367" width="6" style="7" bestFit="1" customWidth="1"/>
    <col min="14368" max="14368" width="6" style="7" customWidth="1"/>
    <col min="14369" max="14369" width="10.85546875" style="7" bestFit="1" customWidth="1"/>
    <col min="14370" max="14370" width="8.7109375" style="7" bestFit="1" customWidth="1"/>
    <col min="14371" max="14371" width="0.7109375" style="7" customWidth="1"/>
    <col min="14372" max="14372" width="6" style="7" bestFit="1" customWidth="1"/>
    <col min="14373" max="14373" width="6" style="7" customWidth="1"/>
    <col min="14374" max="14374" width="6.7109375" style="7" bestFit="1" customWidth="1"/>
    <col min="14375" max="14375" width="9" style="7" bestFit="1" customWidth="1"/>
    <col min="14376" max="14376" width="0.7109375" style="7" customWidth="1"/>
    <col min="14377" max="14377" width="6" style="7" bestFit="1" customWidth="1"/>
    <col min="14378" max="14378" width="6" style="7" customWidth="1"/>
    <col min="14379" max="14379" width="6.7109375" style="7" bestFit="1" customWidth="1"/>
    <col min="14380" max="14380" width="8.42578125" style="7" customWidth="1"/>
    <col min="14381" max="14381" width="0.5703125" style="7" customWidth="1"/>
    <col min="14382" max="14382" width="8.28515625" style="7" bestFit="1" customWidth="1"/>
    <col min="14383" max="14383" width="0.7109375" style="7" customWidth="1"/>
    <col min="14384" max="14384" width="1.85546875" style="7" customWidth="1"/>
    <col min="14385" max="14385" width="6.7109375" style="7" bestFit="1" customWidth="1"/>
    <col min="14386" max="14386" width="7.140625" style="7" bestFit="1" customWidth="1"/>
    <col min="14387" max="14387" width="10.7109375" style="7" bestFit="1" customWidth="1"/>
    <col min="14388" max="14388" width="1.85546875" style="7" customWidth="1"/>
    <col min="14389" max="14389" width="6" style="7" bestFit="1" customWidth="1"/>
    <col min="14390" max="14390" width="7.42578125" style="7" bestFit="1" customWidth="1"/>
    <col min="14391" max="14391" width="7.5703125" style="7" bestFit="1" customWidth="1"/>
    <col min="14392" max="14392" width="9.140625" style="7" bestFit="1" customWidth="1"/>
    <col min="14393" max="14393" width="1.85546875" style="7" customWidth="1"/>
    <col min="14394" max="14394" width="9" style="7" bestFit="1" customWidth="1"/>
    <col min="14395" max="14395" width="7.5703125" style="7" bestFit="1" customWidth="1"/>
    <col min="14396" max="14396" width="10.140625" style="7" bestFit="1" customWidth="1"/>
    <col min="14397" max="14397" width="2" style="7" customWidth="1"/>
    <col min="14398" max="14398" width="14" style="7" bestFit="1" customWidth="1"/>
    <col min="14399" max="14607" width="11.42578125" style="7"/>
    <col min="14608" max="14608" width="3.7109375" style="7" customWidth="1"/>
    <col min="14609" max="14610" width="5.140625" style="7" customWidth="1"/>
    <col min="14611" max="14611" width="17.7109375" style="7" customWidth="1"/>
    <col min="14612" max="14612" width="13.42578125" style="7" customWidth="1"/>
    <col min="14613" max="14613" width="6.42578125" style="7" bestFit="1" customWidth="1"/>
    <col min="14614" max="14614" width="6.42578125" style="7" customWidth="1"/>
    <col min="14615" max="14616" width="8.7109375" style="7" bestFit="1" customWidth="1"/>
    <col min="14617" max="14617" width="0.7109375" style="7" customWidth="1"/>
    <col min="14618" max="14618" width="6.28515625" style="7" bestFit="1" customWidth="1"/>
    <col min="14619" max="14619" width="6.7109375" style="7" bestFit="1" customWidth="1"/>
    <col min="14620" max="14621" width="8.7109375" style="7" bestFit="1" customWidth="1"/>
    <col min="14622" max="14622" width="0.7109375" style="7" customWidth="1"/>
    <col min="14623" max="14623" width="6" style="7" bestFit="1" customWidth="1"/>
    <col min="14624" max="14624" width="6" style="7" customWidth="1"/>
    <col min="14625" max="14625" width="10.85546875" style="7" bestFit="1" customWidth="1"/>
    <col min="14626" max="14626" width="8.7109375" style="7" bestFit="1" customWidth="1"/>
    <col min="14627" max="14627" width="0.7109375" style="7" customWidth="1"/>
    <col min="14628" max="14628" width="6" style="7" bestFit="1" customWidth="1"/>
    <col min="14629" max="14629" width="6" style="7" customWidth="1"/>
    <col min="14630" max="14630" width="6.7109375" style="7" bestFit="1" customWidth="1"/>
    <col min="14631" max="14631" width="9" style="7" bestFit="1" customWidth="1"/>
    <col min="14632" max="14632" width="0.7109375" style="7" customWidth="1"/>
    <col min="14633" max="14633" width="6" style="7" bestFit="1" customWidth="1"/>
    <col min="14634" max="14634" width="6" style="7" customWidth="1"/>
    <col min="14635" max="14635" width="6.7109375" style="7" bestFit="1" customWidth="1"/>
    <col min="14636" max="14636" width="8.42578125" style="7" customWidth="1"/>
    <col min="14637" max="14637" width="0.5703125" style="7" customWidth="1"/>
    <col min="14638" max="14638" width="8.28515625" style="7" bestFit="1" customWidth="1"/>
    <col min="14639" max="14639" width="0.7109375" style="7" customWidth="1"/>
    <col min="14640" max="14640" width="1.85546875" style="7" customWidth="1"/>
    <col min="14641" max="14641" width="6.7109375" style="7" bestFit="1" customWidth="1"/>
    <col min="14642" max="14642" width="7.140625" style="7" bestFit="1" customWidth="1"/>
    <col min="14643" max="14643" width="10.7109375" style="7" bestFit="1" customWidth="1"/>
    <col min="14644" max="14644" width="1.85546875" style="7" customWidth="1"/>
    <col min="14645" max="14645" width="6" style="7" bestFit="1" customWidth="1"/>
    <col min="14646" max="14646" width="7.42578125" style="7" bestFit="1" customWidth="1"/>
    <col min="14647" max="14647" width="7.5703125" style="7" bestFit="1" customWidth="1"/>
    <col min="14648" max="14648" width="9.140625" style="7" bestFit="1" customWidth="1"/>
    <col min="14649" max="14649" width="1.85546875" style="7" customWidth="1"/>
    <col min="14650" max="14650" width="9" style="7" bestFit="1" customWidth="1"/>
    <col min="14651" max="14651" width="7.5703125" style="7" bestFit="1" customWidth="1"/>
    <col min="14652" max="14652" width="10.140625" style="7" bestFit="1" customWidth="1"/>
    <col min="14653" max="14653" width="2" style="7" customWidth="1"/>
    <col min="14654" max="14654" width="14" style="7" bestFit="1" customWidth="1"/>
    <col min="14655" max="14863" width="11.42578125" style="7"/>
    <col min="14864" max="14864" width="3.7109375" style="7" customWidth="1"/>
    <col min="14865" max="14866" width="5.140625" style="7" customWidth="1"/>
    <col min="14867" max="14867" width="17.7109375" style="7" customWidth="1"/>
    <col min="14868" max="14868" width="13.42578125" style="7" customWidth="1"/>
    <col min="14869" max="14869" width="6.42578125" style="7" bestFit="1" customWidth="1"/>
    <col min="14870" max="14870" width="6.42578125" style="7" customWidth="1"/>
    <col min="14871" max="14872" width="8.7109375" style="7" bestFit="1" customWidth="1"/>
    <col min="14873" max="14873" width="0.7109375" style="7" customWidth="1"/>
    <col min="14874" max="14874" width="6.28515625" style="7" bestFit="1" customWidth="1"/>
    <col min="14875" max="14875" width="6.7109375" style="7" bestFit="1" customWidth="1"/>
    <col min="14876" max="14877" width="8.7109375" style="7" bestFit="1" customWidth="1"/>
    <col min="14878" max="14878" width="0.7109375" style="7" customWidth="1"/>
    <col min="14879" max="14879" width="6" style="7" bestFit="1" customWidth="1"/>
    <col min="14880" max="14880" width="6" style="7" customWidth="1"/>
    <col min="14881" max="14881" width="10.85546875" style="7" bestFit="1" customWidth="1"/>
    <col min="14882" max="14882" width="8.7109375" style="7" bestFit="1" customWidth="1"/>
    <col min="14883" max="14883" width="0.7109375" style="7" customWidth="1"/>
    <col min="14884" max="14884" width="6" style="7" bestFit="1" customWidth="1"/>
    <col min="14885" max="14885" width="6" style="7" customWidth="1"/>
    <col min="14886" max="14886" width="6.7109375" style="7" bestFit="1" customWidth="1"/>
    <col min="14887" max="14887" width="9" style="7" bestFit="1" customWidth="1"/>
    <col min="14888" max="14888" width="0.7109375" style="7" customWidth="1"/>
    <col min="14889" max="14889" width="6" style="7" bestFit="1" customWidth="1"/>
    <col min="14890" max="14890" width="6" style="7" customWidth="1"/>
    <col min="14891" max="14891" width="6.7109375" style="7" bestFit="1" customWidth="1"/>
    <col min="14892" max="14892" width="8.42578125" style="7" customWidth="1"/>
    <col min="14893" max="14893" width="0.5703125" style="7" customWidth="1"/>
    <col min="14894" max="14894" width="8.28515625" style="7" bestFit="1" customWidth="1"/>
    <col min="14895" max="14895" width="0.7109375" style="7" customWidth="1"/>
    <col min="14896" max="14896" width="1.85546875" style="7" customWidth="1"/>
    <col min="14897" max="14897" width="6.7109375" style="7" bestFit="1" customWidth="1"/>
    <col min="14898" max="14898" width="7.140625" style="7" bestFit="1" customWidth="1"/>
    <col min="14899" max="14899" width="10.7109375" style="7" bestFit="1" customWidth="1"/>
    <col min="14900" max="14900" width="1.85546875" style="7" customWidth="1"/>
    <col min="14901" max="14901" width="6" style="7" bestFit="1" customWidth="1"/>
    <col min="14902" max="14902" width="7.42578125" style="7" bestFit="1" customWidth="1"/>
    <col min="14903" max="14903" width="7.5703125" style="7" bestFit="1" customWidth="1"/>
    <col min="14904" max="14904" width="9.140625" style="7" bestFit="1" customWidth="1"/>
    <col min="14905" max="14905" width="1.85546875" style="7" customWidth="1"/>
    <col min="14906" max="14906" width="9" style="7" bestFit="1" customWidth="1"/>
    <col min="14907" max="14907" width="7.5703125" style="7" bestFit="1" customWidth="1"/>
    <col min="14908" max="14908" width="10.140625" style="7" bestFit="1" customWidth="1"/>
    <col min="14909" max="14909" width="2" style="7" customWidth="1"/>
    <col min="14910" max="14910" width="14" style="7" bestFit="1" customWidth="1"/>
    <col min="14911" max="15119" width="11.42578125" style="7"/>
    <col min="15120" max="15120" width="3.7109375" style="7" customWidth="1"/>
    <col min="15121" max="15122" width="5.140625" style="7" customWidth="1"/>
    <col min="15123" max="15123" width="17.7109375" style="7" customWidth="1"/>
    <col min="15124" max="15124" width="13.42578125" style="7" customWidth="1"/>
    <col min="15125" max="15125" width="6.42578125" style="7" bestFit="1" customWidth="1"/>
    <col min="15126" max="15126" width="6.42578125" style="7" customWidth="1"/>
    <col min="15127" max="15128" width="8.7109375" style="7" bestFit="1" customWidth="1"/>
    <col min="15129" max="15129" width="0.7109375" style="7" customWidth="1"/>
    <col min="15130" max="15130" width="6.28515625" style="7" bestFit="1" customWidth="1"/>
    <col min="15131" max="15131" width="6.7109375" style="7" bestFit="1" customWidth="1"/>
    <col min="15132" max="15133" width="8.7109375" style="7" bestFit="1" customWidth="1"/>
    <col min="15134" max="15134" width="0.7109375" style="7" customWidth="1"/>
    <col min="15135" max="15135" width="6" style="7" bestFit="1" customWidth="1"/>
    <col min="15136" max="15136" width="6" style="7" customWidth="1"/>
    <col min="15137" max="15137" width="10.85546875" style="7" bestFit="1" customWidth="1"/>
    <col min="15138" max="15138" width="8.7109375" style="7" bestFit="1" customWidth="1"/>
    <col min="15139" max="15139" width="0.7109375" style="7" customWidth="1"/>
    <col min="15140" max="15140" width="6" style="7" bestFit="1" customWidth="1"/>
    <col min="15141" max="15141" width="6" style="7" customWidth="1"/>
    <col min="15142" max="15142" width="6.7109375" style="7" bestFit="1" customWidth="1"/>
    <col min="15143" max="15143" width="9" style="7" bestFit="1" customWidth="1"/>
    <col min="15144" max="15144" width="0.7109375" style="7" customWidth="1"/>
    <col min="15145" max="15145" width="6" style="7" bestFit="1" customWidth="1"/>
    <col min="15146" max="15146" width="6" style="7" customWidth="1"/>
    <col min="15147" max="15147" width="6.7109375" style="7" bestFit="1" customWidth="1"/>
    <col min="15148" max="15148" width="8.42578125" style="7" customWidth="1"/>
    <col min="15149" max="15149" width="0.5703125" style="7" customWidth="1"/>
    <col min="15150" max="15150" width="8.28515625" style="7" bestFit="1" customWidth="1"/>
    <col min="15151" max="15151" width="0.7109375" style="7" customWidth="1"/>
    <col min="15152" max="15152" width="1.85546875" style="7" customWidth="1"/>
    <col min="15153" max="15153" width="6.7109375" style="7" bestFit="1" customWidth="1"/>
    <col min="15154" max="15154" width="7.140625" style="7" bestFit="1" customWidth="1"/>
    <col min="15155" max="15155" width="10.7109375" style="7" bestFit="1" customWidth="1"/>
    <col min="15156" max="15156" width="1.85546875" style="7" customWidth="1"/>
    <col min="15157" max="15157" width="6" style="7" bestFit="1" customWidth="1"/>
    <col min="15158" max="15158" width="7.42578125" style="7" bestFit="1" customWidth="1"/>
    <col min="15159" max="15159" width="7.5703125" style="7" bestFit="1" customWidth="1"/>
    <col min="15160" max="15160" width="9.140625" style="7" bestFit="1" customWidth="1"/>
    <col min="15161" max="15161" width="1.85546875" style="7" customWidth="1"/>
    <col min="15162" max="15162" width="9" style="7" bestFit="1" customWidth="1"/>
    <col min="15163" max="15163" width="7.5703125" style="7" bestFit="1" customWidth="1"/>
    <col min="15164" max="15164" width="10.140625" style="7" bestFit="1" customWidth="1"/>
    <col min="15165" max="15165" width="2" style="7" customWidth="1"/>
    <col min="15166" max="15166" width="14" style="7" bestFit="1" customWidth="1"/>
    <col min="15167" max="15375" width="11.42578125" style="7"/>
    <col min="15376" max="15376" width="3.7109375" style="7" customWidth="1"/>
    <col min="15377" max="15378" width="5.140625" style="7" customWidth="1"/>
    <col min="15379" max="15379" width="17.7109375" style="7" customWidth="1"/>
    <col min="15380" max="15380" width="13.42578125" style="7" customWidth="1"/>
    <col min="15381" max="15381" width="6.42578125" style="7" bestFit="1" customWidth="1"/>
    <col min="15382" max="15382" width="6.42578125" style="7" customWidth="1"/>
    <col min="15383" max="15384" width="8.7109375" style="7" bestFit="1" customWidth="1"/>
    <col min="15385" max="15385" width="0.7109375" style="7" customWidth="1"/>
    <col min="15386" max="15386" width="6.28515625" style="7" bestFit="1" customWidth="1"/>
    <col min="15387" max="15387" width="6.7109375" style="7" bestFit="1" customWidth="1"/>
    <col min="15388" max="15389" width="8.7109375" style="7" bestFit="1" customWidth="1"/>
    <col min="15390" max="15390" width="0.7109375" style="7" customWidth="1"/>
    <col min="15391" max="15391" width="6" style="7" bestFit="1" customWidth="1"/>
    <col min="15392" max="15392" width="6" style="7" customWidth="1"/>
    <col min="15393" max="15393" width="10.85546875" style="7" bestFit="1" customWidth="1"/>
    <col min="15394" max="15394" width="8.7109375" style="7" bestFit="1" customWidth="1"/>
    <col min="15395" max="15395" width="0.7109375" style="7" customWidth="1"/>
    <col min="15396" max="15396" width="6" style="7" bestFit="1" customWidth="1"/>
    <col min="15397" max="15397" width="6" style="7" customWidth="1"/>
    <col min="15398" max="15398" width="6.7109375" style="7" bestFit="1" customWidth="1"/>
    <col min="15399" max="15399" width="9" style="7" bestFit="1" customWidth="1"/>
    <col min="15400" max="15400" width="0.7109375" style="7" customWidth="1"/>
    <col min="15401" max="15401" width="6" style="7" bestFit="1" customWidth="1"/>
    <col min="15402" max="15402" width="6" style="7" customWidth="1"/>
    <col min="15403" max="15403" width="6.7109375" style="7" bestFit="1" customWidth="1"/>
    <col min="15404" max="15404" width="8.42578125" style="7" customWidth="1"/>
    <col min="15405" max="15405" width="0.5703125" style="7" customWidth="1"/>
    <col min="15406" max="15406" width="8.28515625" style="7" bestFit="1" customWidth="1"/>
    <col min="15407" max="15407" width="0.7109375" style="7" customWidth="1"/>
    <col min="15408" max="15408" width="1.85546875" style="7" customWidth="1"/>
    <col min="15409" max="15409" width="6.7109375" style="7" bestFit="1" customWidth="1"/>
    <col min="15410" max="15410" width="7.140625" style="7" bestFit="1" customWidth="1"/>
    <col min="15411" max="15411" width="10.7109375" style="7" bestFit="1" customWidth="1"/>
    <col min="15412" max="15412" width="1.85546875" style="7" customWidth="1"/>
    <col min="15413" max="15413" width="6" style="7" bestFit="1" customWidth="1"/>
    <col min="15414" max="15414" width="7.42578125" style="7" bestFit="1" customWidth="1"/>
    <col min="15415" max="15415" width="7.5703125" style="7" bestFit="1" customWidth="1"/>
    <col min="15416" max="15416" width="9.140625" style="7" bestFit="1" customWidth="1"/>
    <col min="15417" max="15417" width="1.85546875" style="7" customWidth="1"/>
    <col min="15418" max="15418" width="9" style="7" bestFit="1" customWidth="1"/>
    <col min="15419" max="15419" width="7.5703125" style="7" bestFit="1" customWidth="1"/>
    <col min="15420" max="15420" width="10.140625" style="7" bestFit="1" customWidth="1"/>
    <col min="15421" max="15421" width="2" style="7" customWidth="1"/>
    <col min="15422" max="15422" width="14" style="7" bestFit="1" customWidth="1"/>
    <col min="15423" max="15631" width="11.42578125" style="7"/>
    <col min="15632" max="15632" width="3.7109375" style="7" customWidth="1"/>
    <col min="15633" max="15634" width="5.140625" style="7" customWidth="1"/>
    <col min="15635" max="15635" width="17.7109375" style="7" customWidth="1"/>
    <col min="15636" max="15636" width="13.42578125" style="7" customWidth="1"/>
    <col min="15637" max="15637" width="6.42578125" style="7" bestFit="1" customWidth="1"/>
    <col min="15638" max="15638" width="6.42578125" style="7" customWidth="1"/>
    <col min="15639" max="15640" width="8.7109375" style="7" bestFit="1" customWidth="1"/>
    <col min="15641" max="15641" width="0.7109375" style="7" customWidth="1"/>
    <col min="15642" max="15642" width="6.28515625" style="7" bestFit="1" customWidth="1"/>
    <col min="15643" max="15643" width="6.7109375" style="7" bestFit="1" customWidth="1"/>
    <col min="15644" max="15645" width="8.7109375" style="7" bestFit="1" customWidth="1"/>
    <col min="15646" max="15646" width="0.7109375" style="7" customWidth="1"/>
    <col min="15647" max="15647" width="6" style="7" bestFit="1" customWidth="1"/>
    <col min="15648" max="15648" width="6" style="7" customWidth="1"/>
    <col min="15649" max="15649" width="10.85546875" style="7" bestFit="1" customWidth="1"/>
    <col min="15650" max="15650" width="8.7109375" style="7" bestFit="1" customWidth="1"/>
    <col min="15651" max="15651" width="0.7109375" style="7" customWidth="1"/>
    <col min="15652" max="15652" width="6" style="7" bestFit="1" customWidth="1"/>
    <col min="15653" max="15653" width="6" style="7" customWidth="1"/>
    <col min="15654" max="15654" width="6.7109375" style="7" bestFit="1" customWidth="1"/>
    <col min="15655" max="15655" width="9" style="7" bestFit="1" customWidth="1"/>
    <col min="15656" max="15656" width="0.7109375" style="7" customWidth="1"/>
    <col min="15657" max="15657" width="6" style="7" bestFit="1" customWidth="1"/>
    <col min="15658" max="15658" width="6" style="7" customWidth="1"/>
    <col min="15659" max="15659" width="6.7109375" style="7" bestFit="1" customWidth="1"/>
    <col min="15660" max="15660" width="8.42578125" style="7" customWidth="1"/>
    <col min="15661" max="15661" width="0.5703125" style="7" customWidth="1"/>
    <col min="15662" max="15662" width="8.28515625" style="7" bestFit="1" customWidth="1"/>
    <col min="15663" max="15663" width="0.7109375" style="7" customWidth="1"/>
    <col min="15664" max="15664" width="1.85546875" style="7" customWidth="1"/>
    <col min="15665" max="15665" width="6.7109375" style="7" bestFit="1" customWidth="1"/>
    <col min="15666" max="15666" width="7.140625" style="7" bestFit="1" customWidth="1"/>
    <col min="15667" max="15667" width="10.7109375" style="7" bestFit="1" customWidth="1"/>
    <col min="15668" max="15668" width="1.85546875" style="7" customWidth="1"/>
    <col min="15669" max="15669" width="6" style="7" bestFit="1" customWidth="1"/>
    <col min="15670" max="15670" width="7.42578125" style="7" bestFit="1" customWidth="1"/>
    <col min="15671" max="15671" width="7.5703125" style="7" bestFit="1" customWidth="1"/>
    <col min="15672" max="15672" width="9.140625" style="7" bestFit="1" customWidth="1"/>
    <col min="15673" max="15673" width="1.85546875" style="7" customWidth="1"/>
    <col min="15674" max="15674" width="9" style="7" bestFit="1" customWidth="1"/>
    <col min="15675" max="15675" width="7.5703125" style="7" bestFit="1" customWidth="1"/>
    <col min="15676" max="15676" width="10.140625" style="7" bestFit="1" customWidth="1"/>
    <col min="15677" max="15677" width="2" style="7" customWidth="1"/>
    <col min="15678" max="15678" width="14" style="7" bestFit="1" customWidth="1"/>
    <col min="15679" max="15887" width="11.42578125" style="7"/>
    <col min="15888" max="15888" width="3.7109375" style="7" customWidth="1"/>
    <col min="15889" max="15890" width="5.140625" style="7" customWidth="1"/>
    <col min="15891" max="15891" width="17.7109375" style="7" customWidth="1"/>
    <col min="15892" max="15892" width="13.42578125" style="7" customWidth="1"/>
    <col min="15893" max="15893" width="6.42578125" style="7" bestFit="1" customWidth="1"/>
    <col min="15894" max="15894" width="6.42578125" style="7" customWidth="1"/>
    <col min="15895" max="15896" width="8.7109375" style="7" bestFit="1" customWidth="1"/>
    <col min="15897" max="15897" width="0.7109375" style="7" customWidth="1"/>
    <col min="15898" max="15898" width="6.28515625" style="7" bestFit="1" customWidth="1"/>
    <col min="15899" max="15899" width="6.7109375" style="7" bestFit="1" customWidth="1"/>
    <col min="15900" max="15901" width="8.7109375" style="7" bestFit="1" customWidth="1"/>
    <col min="15902" max="15902" width="0.7109375" style="7" customWidth="1"/>
    <col min="15903" max="15903" width="6" style="7" bestFit="1" customWidth="1"/>
    <col min="15904" max="15904" width="6" style="7" customWidth="1"/>
    <col min="15905" max="15905" width="10.85546875" style="7" bestFit="1" customWidth="1"/>
    <col min="15906" max="15906" width="8.7109375" style="7" bestFit="1" customWidth="1"/>
    <col min="15907" max="15907" width="0.7109375" style="7" customWidth="1"/>
    <col min="15908" max="15908" width="6" style="7" bestFit="1" customWidth="1"/>
    <col min="15909" max="15909" width="6" style="7" customWidth="1"/>
    <col min="15910" max="15910" width="6.7109375" style="7" bestFit="1" customWidth="1"/>
    <col min="15911" max="15911" width="9" style="7" bestFit="1" customWidth="1"/>
    <col min="15912" max="15912" width="0.7109375" style="7" customWidth="1"/>
    <col min="15913" max="15913" width="6" style="7" bestFit="1" customWidth="1"/>
    <col min="15914" max="15914" width="6" style="7" customWidth="1"/>
    <col min="15915" max="15915" width="6.7109375" style="7" bestFit="1" customWidth="1"/>
    <col min="15916" max="15916" width="8.42578125" style="7" customWidth="1"/>
    <col min="15917" max="15917" width="0.5703125" style="7" customWidth="1"/>
    <col min="15918" max="15918" width="8.28515625" style="7" bestFit="1" customWidth="1"/>
    <col min="15919" max="15919" width="0.7109375" style="7" customWidth="1"/>
    <col min="15920" max="15920" width="1.85546875" style="7" customWidth="1"/>
    <col min="15921" max="15921" width="6.7109375" style="7" bestFit="1" customWidth="1"/>
    <col min="15922" max="15922" width="7.140625" style="7" bestFit="1" customWidth="1"/>
    <col min="15923" max="15923" width="10.7109375" style="7" bestFit="1" customWidth="1"/>
    <col min="15924" max="15924" width="1.85546875" style="7" customWidth="1"/>
    <col min="15925" max="15925" width="6" style="7" bestFit="1" customWidth="1"/>
    <col min="15926" max="15926" width="7.42578125" style="7" bestFit="1" customWidth="1"/>
    <col min="15927" max="15927" width="7.5703125" style="7" bestFit="1" customWidth="1"/>
    <col min="15928" max="15928" width="9.140625" style="7" bestFit="1" customWidth="1"/>
    <col min="15929" max="15929" width="1.85546875" style="7" customWidth="1"/>
    <col min="15930" max="15930" width="9" style="7" bestFit="1" customWidth="1"/>
    <col min="15931" max="15931" width="7.5703125" style="7" bestFit="1" customWidth="1"/>
    <col min="15932" max="15932" width="10.140625" style="7" bestFit="1" customWidth="1"/>
    <col min="15933" max="15933" width="2" style="7" customWidth="1"/>
    <col min="15934" max="15934" width="14" style="7" bestFit="1" customWidth="1"/>
    <col min="15935" max="16143" width="11.42578125" style="7"/>
    <col min="16144" max="16144" width="3.7109375" style="7" customWidth="1"/>
    <col min="16145" max="16146" width="5.140625" style="7" customWidth="1"/>
    <col min="16147" max="16147" width="17.7109375" style="7" customWidth="1"/>
    <col min="16148" max="16148" width="13.42578125" style="7" customWidth="1"/>
    <col min="16149" max="16149" width="6.42578125" style="7" bestFit="1" customWidth="1"/>
    <col min="16150" max="16150" width="6.42578125" style="7" customWidth="1"/>
    <col min="16151" max="16152" width="8.7109375" style="7" bestFit="1" customWidth="1"/>
    <col min="16153" max="16153" width="0.7109375" style="7" customWidth="1"/>
    <col min="16154" max="16154" width="6.28515625" style="7" bestFit="1" customWidth="1"/>
    <col min="16155" max="16155" width="6.7109375" style="7" bestFit="1" customWidth="1"/>
    <col min="16156" max="16157" width="8.7109375" style="7" bestFit="1" customWidth="1"/>
    <col min="16158" max="16158" width="0.7109375" style="7" customWidth="1"/>
    <col min="16159" max="16159" width="6" style="7" bestFit="1" customWidth="1"/>
    <col min="16160" max="16160" width="6" style="7" customWidth="1"/>
    <col min="16161" max="16161" width="10.85546875" style="7" bestFit="1" customWidth="1"/>
    <col min="16162" max="16162" width="8.7109375" style="7" bestFit="1" customWidth="1"/>
    <col min="16163" max="16163" width="0.7109375" style="7" customWidth="1"/>
    <col min="16164" max="16164" width="6" style="7" bestFit="1" customWidth="1"/>
    <col min="16165" max="16165" width="6" style="7" customWidth="1"/>
    <col min="16166" max="16166" width="6.7109375" style="7" bestFit="1" customWidth="1"/>
    <col min="16167" max="16167" width="9" style="7" bestFit="1" customWidth="1"/>
    <col min="16168" max="16168" width="0.7109375" style="7" customWidth="1"/>
    <col min="16169" max="16169" width="6" style="7" bestFit="1" customWidth="1"/>
    <col min="16170" max="16170" width="6" style="7" customWidth="1"/>
    <col min="16171" max="16171" width="6.7109375" style="7" bestFit="1" customWidth="1"/>
    <col min="16172" max="16172" width="8.42578125" style="7" customWidth="1"/>
    <col min="16173" max="16173" width="0.5703125" style="7" customWidth="1"/>
    <col min="16174" max="16174" width="8.28515625" style="7" bestFit="1" customWidth="1"/>
    <col min="16175" max="16175" width="0.7109375" style="7" customWidth="1"/>
    <col min="16176" max="16176" width="1.85546875" style="7" customWidth="1"/>
    <col min="16177" max="16177" width="6.7109375" style="7" bestFit="1" customWidth="1"/>
    <col min="16178" max="16178" width="7.140625" style="7" bestFit="1" customWidth="1"/>
    <col min="16179" max="16179" width="10.7109375" style="7" bestFit="1" customWidth="1"/>
    <col min="16180" max="16180" width="1.85546875" style="7" customWidth="1"/>
    <col min="16181" max="16181" width="6" style="7" bestFit="1" customWidth="1"/>
    <col min="16182" max="16182" width="7.42578125" style="7" bestFit="1" customWidth="1"/>
    <col min="16183" max="16183" width="7.5703125" style="7" bestFit="1" customWidth="1"/>
    <col min="16184" max="16184" width="9.140625" style="7" bestFit="1" customWidth="1"/>
    <col min="16185" max="16185" width="1.85546875" style="7" customWidth="1"/>
    <col min="16186" max="16186" width="9" style="7" bestFit="1" customWidth="1"/>
    <col min="16187" max="16187" width="7.5703125" style="7" bestFit="1" customWidth="1"/>
    <col min="16188" max="16188" width="10.140625" style="7" bestFit="1" customWidth="1"/>
    <col min="16189" max="16189" width="2" style="7" customWidth="1"/>
    <col min="16190" max="16190" width="14" style="7" bestFit="1" customWidth="1"/>
    <col min="16191" max="16384" width="11.42578125" style="7"/>
  </cols>
  <sheetData>
    <row r="1" spans="1:62" ht="26.25" thickBot="1">
      <c r="A1" s="83" t="s">
        <v>94</v>
      </c>
      <c r="B1" s="83"/>
      <c r="C1" s="83"/>
      <c r="D1" s="83"/>
      <c r="E1" s="83"/>
      <c r="F1" s="128"/>
      <c r="G1" s="129"/>
      <c r="H1" s="128"/>
      <c r="I1" s="128"/>
      <c r="J1" s="128"/>
      <c r="K1" s="128"/>
      <c r="L1" s="129"/>
      <c r="M1" s="128"/>
      <c r="N1" s="128"/>
      <c r="O1" s="128"/>
      <c r="P1" s="128"/>
      <c r="Q1" s="129"/>
      <c r="R1" s="128"/>
      <c r="S1" s="128"/>
      <c r="T1" s="128"/>
      <c r="U1" s="128"/>
      <c r="V1" s="129"/>
      <c r="W1" s="128"/>
      <c r="X1" s="84"/>
      <c r="Y1" s="84"/>
      <c r="Z1" s="84"/>
      <c r="AA1" s="98"/>
      <c r="AB1" s="85"/>
      <c r="AC1" s="85"/>
      <c r="AD1" s="128"/>
      <c r="AE1" s="128"/>
      <c r="AF1" s="129"/>
      <c r="AG1" s="128"/>
      <c r="AH1" s="84"/>
      <c r="AI1" s="84"/>
      <c r="AJ1" s="84"/>
      <c r="AK1" s="98"/>
      <c r="AL1" s="85"/>
      <c r="AM1" s="85"/>
      <c r="AN1" s="84"/>
      <c r="AO1" s="84"/>
      <c r="AP1" s="98"/>
      <c r="AQ1" s="85"/>
      <c r="AR1" s="85"/>
      <c r="AS1" s="85"/>
      <c r="AT1" s="85"/>
      <c r="AU1" s="85"/>
    </row>
    <row r="2" spans="1:62" ht="27" customHeight="1" thickBot="1">
      <c r="A2" s="320" t="s">
        <v>0</v>
      </c>
      <c r="B2" s="323" t="s">
        <v>42</v>
      </c>
      <c r="C2" s="86"/>
      <c r="D2" s="326" t="s">
        <v>43</v>
      </c>
      <c r="E2" s="327"/>
      <c r="F2" s="332" t="s">
        <v>44</v>
      </c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3"/>
      <c r="X2" s="333"/>
      <c r="Y2" s="333"/>
      <c r="Z2" s="333"/>
      <c r="AA2" s="333"/>
      <c r="AB2" s="333"/>
      <c r="AC2" s="333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87"/>
      <c r="AT2" s="87"/>
      <c r="AU2" s="87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</row>
    <row r="3" spans="1:62" ht="27" customHeight="1" thickBot="1">
      <c r="A3" s="321"/>
      <c r="B3" s="324"/>
      <c r="C3" s="89" t="s">
        <v>29</v>
      </c>
      <c r="D3" s="328"/>
      <c r="E3" s="329"/>
      <c r="F3" s="334" t="s">
        <v>85</v>
      </c>
      <c r="G3" s="335"/>
      <c r="H3" s="335"/>
      <c r="I3" s="336"/>
      <c r="J3" s="130"/>
      <c r="K3" s="334" t="s">
        <v>86</v>
      </c>
      <c r="L3" s="335"/>
      <c r="M3" s="335"/>
      <c r="N3" s="336"/>
      <c r="O3" s="131"/>
      <c r="P3" s="313"/>
      <c r="Q3" s="314"/>
      <c r="R3" s="314"/>
      <c r="S3" s="315"/>
      <c r="T3" s="131"/>
      <c r="U3" s="313"/>
      <c r="V3" s="314"/>
      <c r="W3" s="314"/>
      <c r="X3" s="315"/>
      <c r="Y3" s="131"/>
      <c r="Z3" s="313"/>
      <c r="AA3" s="314"/>
      <c r="AB3" s="314"/>
      <c r="AC3" s="315"/>
      <c r="AD3" s="131"/>
      <c r="AE3" s="334"/>
      <c r="AF3" s="335"/>
      <c r="AG3" s="335"/>
      <c r="AH3" s="336"/>
      <c r="AI3" s="131"/>
      <c r="AJ3" s="334"/>
      <c r="AK3" s="335"/>
      <c r="AL3" s="335"/>
      <c r="AM3" s="336"/>
      <c r="AN3" s="189"/>
      <c r="AO3" s="334"/>
      <c r="AP3" s="335"/>
      <c r="AQ3" s="335"/>
      <c r="AR3" s="336"/>
      <c r="AS3" s="132"/>
      <c r="AT3" s="316" t="s">
        <v>45</v>
      </c>
      <c r="AU3" s="90"/>
      <c r="AV3" s="91"/>
      <c r="AW3" s="91"/>
      <c r="AX3" s="91"/>
      <c r="AY3" s="88"/>
      <c r="AZ3" s="88"/>
      <c r="BA3" s="88"/>
      <c r="BB3" s="88"/>
      <c r="BC3" s="88"/>
      <c r="BD3" s="88"/>
      <c r="BE3" s="88"/>
      <c r="BF3" s="88"/>
    </row>
    <row r="4" spans="1:62" ht="9" customHeight="1" thickBot="1">
      <c r="A4" s="322"/>
      <c r="B4" s="325"/>
      <c r="C4" s="92"/>
      <c r="D4" s="330"/>
      <c r="E4" s="331"/>
      <c r="F4" s="133" t="s">
        <v>46</v>
      </c>
      <c r="G4" s="134" t="s">
        <v>57</v>
      </c>
      <c r="H4" s="133" t="s">
        <v>47</v>
      </c>
      <c r="I4" s="135" t="s">
        <v>48</v>
      </c>
      <c r="J4" s="136"/>
      <c r="K4" s="133" t="s">
        <v>46</v>
      </c>
      <c r="L4" s="134" t="s">
        <v>57</v>
      </c>
      <c r="M4" s="137" t="s">
        <v>47</v>
      </c>
      <c r="N4" s="137" t="s">
        <v>48</v>
      </c>
      <c r="O4" s="136"/>
      <c r="P4" s="133" t="s">
        <v>46</v>
      </c>
      <c r="Q4" s="134" t="s">
        <v>57</v>
      </c>
      <c r="R4" s="137" t="s">
        <v>47</v>
      </c>
      <c r="S4" s="137" t="s">
        <v>48</v>
      </c>
      <c r="T4" s="136"/>
      <c r="U4" s="133" t="s">
        <v>46</v>
      </c>
      <c r="V4" s="134" t="s">
        <v>57</v>
      </c>
      <c r="W4" s="137" t="s">
        <v>47</v>
      </c>
      <c r="X4" s="137" t="s">
        <v>48</v>
      </c>
      <c r="Y4" s="136"/>
      <c r="Z4" s="133" t="s">
        <v>46</v>
      </c>
      <c r="AA4" s="134" t="s">
        <v>57</v>
      </c>
      <c r="AB4" s="137" t="s">
        <v>47</v>
      </c>
      <c r="AC4" s="137" t="s">
        <v>48</v>
      </c>
      <c r="AD4" s="136"/>
      <c r="AE4" s="133" t="s">
        <v>46</v>
      </c>
      <c r="AF4" s="134" t="s">
        <v>57</v>
      </c>
      <c r="AG4" s="137" t="s">
        <v>47</v>
      </c>
      <c r="AH4" s="137" t="s">
        <v>48</v>
      </c>
      <c r="AI4" s="136"/>
      <c r="AJ4" s="187" t="s">
        <v>46</v>
      </c>
      <c r="AK4" s="188" t="s">
        <v>57</v>
      </c>
      <c r="AL4" s="137" t="s">
        <v>47</v>
      </c>
      <c r="AM4" s="137" t="s">
        <v>48</v>
      </c>
      <c r="AN4" s="136"/>
      <c r="AO4" s="187" t="s">
        <v>46</v>
      </c>
      <c r="AP4" s="188" t="s">
        <v>57</v>
      </c>
      <c r="AQ4" s="137" t="s">
        <v>47</v>
      </c>
      <c r="AR4" s="137" t="s">
        <v>48</v>
      </c>
      <c r="AS4" s="138"/>
      <c r="AT4" s="317"/>
      <c r="AU4" s="139"/>
      <c r="AV4" s="91"/>
      <c r="AW4" s="91"/>
      <c r="AX4" s="91"/>
      <c r="AY4" s="88"/>
      <c r="AZ4" s="88"/>
      <c r="BA4" s="88"/>
      <c r="BB4" s="88"/>
      <c r="BC4" s="88"/>
      <c r="BD4" s="88"/>
      <c r="BE4" s="88"/>
    </row>
    <row r="5" spans="1:62" ht="12.75" customHeight="1" thickBot="1">
      <c r="A5" s="93">
        <v>1</v>
      </c>
      <c r="B5" s="94">
        <v>1</v>
      </c>
      <c r="C5" s="95" t="s">
        <v>29</v>
      </c>
      <c r="D5" s="96" t="str">
        <f>+'Pedido Cotizacion'!D31:E31</f>
        <v>Aplanadora con su tráiler. Base:$  7.000.000</v>
      </c>
      <c r="E5" s="97"/>
      <c r="F5" s="140"/>
      <c r="G5" s="141"/>
      <c r="H5" s="142"/>
      <c r="I5" s="143"/>
      <c r="J5" s="144"/>
      <c r="K5" s="145"/>
      <c r="L5" s="141"/>
      <c r="M5" s="142"/>
      <c r="N5" s="143"/>
      <c r="O5" s="144"/>
      <c r="P5" s="145"/>
      <c r="Q5" s="141"/>
      <c r="R5" s="142"/>
      <c r="S5" s="143">
        <f>+R5*$B5</f>
        <v>0</v>
      </c>
      <c r="T5" s="144"/>
      <c r="U5" s="145"/>
      <c r="V5" s="141"/>
      <c r="W5" s="142"/>
      <c r="X5" s="143"/>
      <c r="Y5" s="144"/>
      <c r="Z5" s="145"/>
      <c r="AA5" s="141"/>
      <c r="AB5" s="142"/>
      <c r="AC5" s="143"/>
      <c r="AD5" s="144"/>
      <c r="AE5" s="145"/>
      <c r="AF5" s="141"/>
      <c r="AG5" s="142"/>
      <c r="AH5" s="143">
        <f>+AG5*$B5</f>
        <v>0</v>
      </c>
      <c r="AI5" s="144"/>
      <c r="AJ5" s="145"/>
      <c r="AK5" s="141"/>
      <c r="AL5" s="142"/>
      <c r="AM5" s="143"/>
      <c r="AN5" s="144"/>
      <c r="AO5" s="145"/>
      <c r="AP5" s="141"/>
      <c r="AQ5" s="142"/>
      <c r="AR5" s="143">
        <f>+AQ5*$B5</f>
        <v>0</v>
      </c>
      <c r="AS5" s="146"/>
      <c r="AT5" s="147">
        <f t="shared" ref="AT5:AT13" si="0">MIN(AB5,R5,W5,H5,M5)</f>
        <v>0</v>
      </c>
      <c r="AU5" s="148"/>
      <c r="AV5" s="91"/>
      <c r="AW5" s="91"/>
      <c r="AX5" s="91"/>
      <c r="AY5" s="88"/>
      <c r="AZ5" s="88"/>
      <c r="BA5" s="88"/>
      <c r="BB5" s="88"/>
      <c r="BC5" s="88"/>
      <c r="BD5" s="88"/>
      <c r="BE5" s="88"/>
    </row>
    <row r="6" spans="1:62" ht="12.75" customHeight="1" thickBot="1">
      <c r="A6" s="93">
        <v>2</v>
      </c>
      <c r="B6" s="94">
        <v>1</v>
      </c>
      <c r="C6" s="95" t="s">
        <v>29</v>
      </c>
      <c r="D6" s="96" t="str">
        <f>+'Pedido Cotizacion'!D32:E32</f>
        <v>Cordonera FISA modelo TAR30</v>
      </c>
      <c r="E6" s="97"/>
      <c r="F6" s="140"/>
      <c r="G6" s="141"/>
      <c r="H6" s="142"/>
      <c r="I6" s="143"/>
      <c r="J6" s="144"/>
      <c r="K6" s="145"/>
      <c r="L6" s="141"/>
      <c r="M6" s="142"/>
      <c r="N6" s="143"/>
      <c r="O6" s="144"/>
      <c r="P6" s="145"/>
      <c r="Q6" s="141"/>
      <c r="R6" s="142"/>
      <c r="S6" s="143"/>
      <c r="T6" s="144"/>
      <c r="U6" s="145"/>
      <c r="V6" s="141"/>
      <c r="W6" s="142"/>
      <c r="X6" s="143"/>
      <c r="Y6" s="144"/>
      <c r="Z6" s="145"/>
      <c r="AA6" s="141"/>
      <c r="AB6" s="142"/>
      <c r="AC6" s="143"/>
      <c r="AD6" s="144"/>
      <c r="AE6" s="145"/>
      <c r="AF6" s="141"/>
      <c r="AG6" s="142"/>
      <c r="AH6" s="143">
        <f t="shared" ref="AH6:AH16" si="1">+AG6*$B6</f>
        <v>0</v>
      </c>
      <c r="AI6" s="144"/>
      <c r="AJ6" s="145"/>
      <c r="AK6" s="141"/>
      <c r="AL6" s="142"/>
      <c r="AM6" s="143"/>
      <c r="AN6" s="144"/>
      <c r="AO6" s="145"/>
      <c r="AP6" s="141"/>
      <c r="AQ6" s="142"/>
      <c r="AR6" s="143">
        <f t="shared" ref="AR6:AR16" si="2">+AQ6*$B6</f>
        <v>0</v>
      </c>
      <c r="AS6" s="146"/>
      <c r="AT6" s="147">
        <f t="shared" si="0"/>
        <v>0</v>
      </c>
      <c r="AU6" s="148"/>
      <c r="AV6" s="91"/>
      <c r="AW6" s="91"/>
      <c r="AX6" s="91"/>
      <c r="AY6" s="88"/>
      <c r="AZ6" s="88"/>
      <c r="BA6" s="88"/>
      <c r="BB6" s="88"/>
      <c r="BC6" s="88"/>
      <c r="BD6" s="88"/>
      <c r="BE6" s="88"/>
    </row>
    <row r="7" spans="1:62" ht="12.75" customHeight="1" thickBot="1">
      <c r="A7" s="93">
        <v>3</v>
      </c>
      <c r="B7" s="94">
        <v>1</v>
      </c>
      <c r="C7" s="95" t="s">
        <v>29</v>
      </c>
      <c r="D7" s="96" t="str">
        <f>+'Pedido Cotizacion'!D33:E33</f>
        <v>Mezcladora. Base: $ 1.500.000</v>
      </c>
      <c r="E7" s="97"/>
      <c r="F7" s="140"/>
      <c r="G7" s="141"/>
      <c r="H7" s="142"/>
      <c r="I7" s="143"/>
      <c r="J7" s="144"/>
      <c r="K7" s="145"/>
      <c r="L7" s="141"/>
      <c r="M7" s="142"/>
      <c r="N7" s="143"/>
      <c r="O7" s="144"/>
      <c r="P7" s="145"/>
      <c r="Q7" s="141"/>
      <c r="R7" s="142"/>
      <c r="S7" s="143"/>
      <c r="T7" s="144"/>
      <c r="U7" s="145"/>
      <c r="V7" s="141"/>
      <c r="W7" s="142"/>
      <c r="X7" s="143"/>
      <c r="Y7" s="144"/>
      <c r="Z7" s="145"/>
      <c r="AA7" s="141"/>
      <c r="AB7" s="142"/>
      <c r="AC7" s="143"/>
      <c r="AD7" s="144"/>
      <c r="AE7" s="145"/>
      <c r="AF7" s="141"/>
      <c r="AG7" s="142"/>
      <c r="AH7" s="143">
        <f t="shared" si="1"/>
        <v>0</v>
      </c>
      <c r="AI7" s="144"/>
      <c r="AJ7" s="145"/>
      <c r="AK7" s="141"/>
      <c r="AL7" s="142"/>
      <c r="AM7" s="143"/>
      <c r="AN7" s="144"/>
      <c r="AO7" s="145"/>
      <c r="AP7" s="141"/>
      <c r="AQ7" s="142"/>
      <c r="AR7" s="143">
        <f t="shared" si="2"/>
        <v>0</v>
      </c>
      <c r="AS7" s="146"/>
      <c r="AT7" s="147">
        <f t="shared" si="0"/>
        <v>0</v>
      </c>
      <c r="AU7" s="148"/>
      <c r="AV7" s="91"/>
      <c r="AW7" s="91"/>
      <c r="AX7" s="91"/>
      <c r="AY7" s="88"/>
      <c r="AZ7" s="88"/>
      <c r="BA7" s="88"/>
      <c r="BB7" s="88"/>
      <c r="BC7" s="88"/>
      <c r="BD7" s="88"/>
      <c r="BE7" s="88"/>
    </row>
    <row r="8" spans="1:62" ht="12.75" customHeight="1" thickBot="1">
      <c r="A8" s="93">
        <v>4</v>
      </c>
      <c r="B8" s="94">
        <v>1</v>
      </c>
      <c r="C8" s="95" t="s">
        <v>29</v>
      </c>
      <c r="D8" s="96" t="str">
        <f>+'Pedido Cotizacion'!D34:E34</f>
        <v>Picadora de ladrillos. Base: $ 600.000</v>
      </c>
      <c r="E8" s="97"/>
      <c r="F8" s="140"/>
      <c r="G8" s="141"/>
      <c r="H8" s="142"/>
      <c r="I8" s="143"/>
      <c r="J8" s="144"/>
      <c r="K8" s="145"/>
      <c r="L8" s="141"/>
      <c r="M8" s="142"/>
      <c r="N8" s="143"/>
      <c r="O8" s="144"/>
      <c r="P8" s="145"/>
      <c r="Q8" s="141"/>
      <c r="R8" s="142"/>
      <c r="S8" s="143"/>
      <c r="T8" s="144"/>
      <c r="U8" s="145"/>
      <c r="V8" s="141"/>
      <c r="W8" s="142"/>
      <c r="X8" s="143"/>
      <c r="Y8" s="144"/>
      <c r="Z8" s="145"/>
      <c r="AA8" s="141"/>
      <c r="AB8" s="142"/>
      <c r="AC8" s="143"/>
      <c r="AD8" s="144"/>
      <c r="AE8" s="145"/>
      <c r="AF8" s="141"/>
      <c r="AG8" s="142"/>
      <c r="AH8" s="143">
        <f t="shared" si="1"/>
        <v>0</v>
      </c>
      <c r="AI8" s="144"/>
      <c r="AJ8" s="145"/>
      <c r="AK8" s="141"/>
      <c r="AL8" s="142"/>
      <c r="AM8" s="143"/>
      <c r="AN8" s="144"/>
      <c r="AO8" s="145"/>
      <c r="AP8" s="141"/>
      <c r="AQ8" s="142"/>
      <c r="AR8" s="143">
        <f t="shared" si="2"/>
        <v>0</v>
      </c>
      <c r="AS8" s="146"/>
      <c r="AT8" s="147">
        <f t="shared" si="0"/>
        <v>0</v>
      </c>
      <c r="AU8" s="148"/>
      <c r="AV8" s="91"/>
      <c r="AW8" s="91"/>
      <c r="AX8" s="91"/>
      <c r="AY8" s="88"/>
      <c r="AZ8" s="88"/>
      <c r="BA8" s="88"/>
      <c r="BB8" s="88"/>
      <c r="BC8" s="88"/>
      <c r="BD8" s="88"/>
      <c r="BE8" s="88"/>
    </row>
    <row r="9" spans="1:62" ht="12.75" customHeight="1" thickBot="1">
      <c r="A9" s="93">
        <v>5</v>
      </c>
      <c r="B9" s="94">
        <v>1</v>
      </c>
      <c r="C9" s="95" t="s">
        <v>29</v>
      </c>
      <c r="D9" s="96" t="s">
        <v>56</v>
      </c>
      <c r="E9" s="97"/>
      <c r="F9" s="140"/>
      <c r="G9" s="141"/>
      <c r="H9" s="142"/>
      <c r="I9" s="143">
        <f t="shared" ref="I9:I13" si="3">+H9*$B9</f>
        <v>0</v>
      </c>
      <c r="J9" s="144"/>
      <c r="K9" s="145"/>
      <c r="L9" s="141"/>
      <c r="M9" s="142"/>
      <c r="N9" s="143"/>
      <c r="O9" s="144"/>
      <c r="P9" s="145"/>
      <c r="Q9" s="141"/>
      <c r="R9" s="142"/>
      <c r="S9" s="143"/>
      <c r="T9" s="144"/>
      <c r="U9" s="145"/>
      <c r="V9" s="141"/>
      <c r="W9" s="142"/>
      <c r="X9" s="143"/>
      <c r="Y9" s="144"/>
      <c r="Z9" s="145"/>
      <c r="AA9" s="141"/>
      <c r="AB9" s="142"/>
      <c r="AC9" s="143"/>
      <c r="AD9" s="144"/>
      <c r="AE9" s="145"/>
      <c r="AF9" s="141"/>
      <c r="AG9" s="142"/>
      <c r="AH9" s="143">
        <f t="shared" si="1"/>
        <v>0</v>
      </c>
      <c r="AI9" s="144"/>
      <c r="AJ9" s="145"/>
      <c r="AK9" s="141"/>
      <c r="AL9" s="142"/>
      <c r="AM9" s="143"/>
      <c r="AN9" s="144"/>
      <c r="AO9" s="145"/>
      <c r="AP9" s="141"/>
      <c r="AQ9" s="142"/>
      <c r="AR9" s="143">
        <f t="shared" si="2"/>
        <v>0</v>
      </c>
      <c r="AS9" s="146"/>
      <c r="AT9" s="147">
        <f t="shared" si="0"/>
        <v>0</v>
      </c>
      <c r="AU9" s="148"/>
      <c r="AV9" s="91"/>
      <c r="AW9" s="91"/>
      <c r="AX9" s="91"/>
      <c r="AY9" s="88"/>
      <c r="AZ9" s="88"/>
      <c r="BA9" s="88"/>
      <c r="BB9" s="88"/>
      <c r="BC9" s="88"/>
      <c r="BD9" s="88"/>
      <c r="BE9" s="88"/>
    </row>
    <row r="10" spans="1:62" ht="12.75" customHeight="1" thickBot="1">
      <c r="A10" s="93">
        <v>6</v>
      </c>
      <c r="B10" s="94">
        <v>1</v>
      </c>
      <c r="C10" s="95" t="s">
        <v>29</v>
      </c>
      <c r="D10" s="96" t="str">
        <f>+'Pedido Cotizacion'!D36</f>
        <v>Tanque Cisterna Agua. Base: $ 9.000.000</v>
      </c>
      <c r="E10" s="97"/>
      <c r="F10" s="140"/>
      <c r="G10" s="141"/>
      <c r="H10" s="142"/>
      <c r="I10" s="143"/>
      <c r="J10" s="144"/>
      <c r="K10" s="145"/>
      <c r="L10" s="141"/>
      <c r="M10" s="142">
        <v>3100000</v>
      </c>
      <c r="N10" s="143"/>
      <c r="O10" s="144"/>
      <c r="P10" s="145"/>
      <c r="Q10" s="141"/>
      <c r="R10" s="142"/>
      <c r="S10" s="143"/>
      <c r="T10" s="144"/>
      <c r="U10" s="145"/>
      <c r="V10" s="141"/>
      <c r="W10" s="142"/>
      <c r="X10" s="143">
        <f t="shared" ref="X10" si="4">+W10*$B10</f>
        <v>0</v>
      </c>
      <c r="Y10" s="144"/>
      <c r="Z10" s="145"/>
      <c r="AA10" s="141"/>
      <c r="AB10" s="142"/>
      <c r="AC10" s="143">
        <f t="shared" ref="AC10" si="5">+AB10*$B10</f>
        <v>0</v>
      </c>
      <c r="AD10" s="144"/>
      <c r="AE10" s="145"/>
      <c r="AF10" s="141"/>
      <c r="AG10" s="142"/>
      <c r="AH10" s="143">
        <f t="shared" si="1"/>
        <v>0</v>
      </c>
      <c r="AI10" s="144"/>
      <c r="AJ10" s="145"/>
      <c r="AK10" s="141"/>
      <c r="AL10" s="142"/>
      <c r="AM10" s="143"/>
      <c r="AN10" s="144"/>
      <c r="AO10" s="145"/>
      <c r="AP10" s="141"/>
      <c r="AQ10" s="142"/>
      <c r="AR10" s="143">
        <f t="shared" si="2"/>
        <v>0</v>
      </c>
      <c r="AS10" s="146"/>
      <c r="AT10" s="147">
        <f t="shared" si="0"/>
        <v>3100000</v>
      </c>
      <c r="AU10" s="148"/>
      <c r="AV10" s="91"/>
      <c r="AW10" s="91"/>
      <c r="AX10" s="91"/>
      <c r="AY10" s="88"/>
      <c r="AZ10" s="88"/>
      <c r="BA10" s="88"/>
      <c r="BB10" s="88"/>
      <c r="BC10" s="88"/>
      <c r="BD10" s="88"/>
      <c r="BE10" s="88"/>
    </row>
    <row r="11" spans="1:62" ht="12.75" customHeight="1" thickBot="1">
      <c r="A11" s="93">
        <v>7</v>
      </c>
      <c r="B11" s="94">
        <v>1</v>
      </c>
      <c r="C11" s="95" t="s">
        <v>29</v>
      </c>
      <c r="D11" s="96" t="str">
        <f>+'Pedido Cotizacion'!D37</f>
        <v xml:space="preserve">Terminadora asfáltica IMPEX modelo HPH2000 </v>
      </c>
      <c r="E11" s="97"/>
      <c r="F11" s="140"/>
      <c r="G11" s="141"/>
      <c r="H11" s="142"/>
      <c r="I11" s="143"/>
      <c r="J11" s="144"/>
      <c r="K11" s="145"/>
      <c r="L11" s="141"/>
      <c r="M11" s="142"/>
      <c r="N11" s="143"/>
      <c r="O11" s="144"/>
      <c r="P11" s="145"/>
      <c r="Q11" s="141"/>
      <c r="R11" s="142"/>
      <c r="S11" s="143"/>
      <c r="T11" s="144"/>
      <c r="U11" s="145"/>
      <c r="V11" s="141"/>
      <c r="W11" s="142"/>
      <c r="X11" s="143"/>
      <c r="Y11" s="144"/>
      <c r="Z11" s="145"/>
      <c r="AA11" s="141"/>
      <c r="AB11" s="142"/>
      <c r="AC11" s="143"/>
      <c r="AD11" s="144"/>
      <c r="AE11" s="145"/>
      <c r="AF11" s="141"/>
      <c r="AG11" s="142"/>
      <c r="AH11" s="143">
        <f t="shared" si="1"/>
        <v>0</v>
      </c>
      <c r="AI11" s="144"/>
      <c r="AJ11" s="145"/>
      <c r="AK11" s="141"/>
      <c r="AL11" s="142"/>
      <c r="AM11" s="143"/>
      <c r="AN11" s="144"/>
      <c r="AO11" s="145"/>
      <c r="AP11" s="141"/>
      <c r="AQ11" s="142"/>
      <c r="AR11" s="143">
        <f t="shared" si="2"/>
        <v>0</v>
      </c>
      <c r="AS11" s="146"/>
      <c r="AT11" s="147">
        <f t="shared" si="0"/>
        <v>0</v>
      </c>
      <c r="AU11" s="148"/>
      <c r="AV11" s="91"/>
      <c r="AW11" s="91"/>
      <c r="AX11" s="91"/>
      <c r="AY11" s="88"/>
      <c r="AZ11" s="88"/>
      <c r="BA11" s="88"/>
      <c r="BB11" s="88"/>
      <c r="BC11" s="88"/>
      <c r="BD11" s="88"/>
      <c r="BE11" s="88"/>
    </row>
    <row r="12" spans="1:62" ht="12.75" customHeight="1" thickBot="1">
      <c r="A12" s="93">
        <v>8</v>
      </c>
      <c r="B12" s="94">
        <v>1</v>
      </c>
      <c r="C12" s="95" t="s">
        <v>29</v>
      </c>
      <c r="D12" s="96" t="s">
        <v>62</v>
      </c>
      <c r="E12" s="97"/>
      <c r="F12" s="140"/>
      <c r="G12" s="141"/>
      <c r="H12" s="142"/>
      <c r="I12" s="143">
        <f t="shared" si="3"/>
        <v>0</v>
      </c>
      <c r="J12" s="144"/>
      <c r="K12" s="145"/>
      <c r="L12" s="141"/>
      <c r="M12" s="142"/>
      <c r="N12" s="143"/>
      <c r="O12" s="144"/>
      <c r="P12" s="145"/>
      <c r="Q12" s="141"/>
      <c r="R12" s="142"/>
      <c r="S12" s="143"/>
      <c r="T12" s="144"/>
      <c r="U12" s="145"/>
      <c r="V12" s="141"/>
      <c r="W12" s="142"/>
      <c r="X12" s="143"/>
      <c r="Y12" s="144"/>
      <c r="Z12" s="145"/>
      <c r="AA12" s="141"/>
      <c r="AB12" s="142"/>
      <c r="AC12" s="143"/>
      <c r="AD12" s="144"/>
      <c r="AE12" s="145"/>
      <c r="AF12" s="141"/>
      <c r="AG12" s="142"/>
      <c r="AH12" s="143">
        <f t="shared" si="1"/>
        <v>0</v>
      </c>
      <c r="AI12" s="144"/>
      <c r="AJ12" s="145"/>
      <c r="AK12" s="141"/>
      <c r="AL12" s="142"/>
      <c r="AM12" s="143"/>
      <c r="AN12" s="144"/>
      <c r="AO12" s="145"/>
      <c r="AP12" s="141"/>
      <c r="AQ12" s="142"/>
      <c r="AR12" s="143">
        <f t="shared" si="2"/>
        <v>0</v>
      </c>
      <c r="AS12" s="146"/>
      <c r="AT12" s="147">
        <f t="shared" si="0"/>
        <v>0</v>
      </c>
      <c r="AU12" s="148"/>
      <c r="AV12" s="91"/>
      <c r="AW12" s="91"/>
      <c r="AX12" s="91"/>
      <c r="AY12" s="88"/>
      <c r="AZ12" s="88"/>
      <c r="BA12" s="88"/>
      <c r="BB12" s="88"/>
      <c r="BC12" s="88"/>
      <c r="BD12" s="88"/>
      <c r="BE12" s="88"/>
    </row>
    <row r="13" spans="1:62" ht="12.75" customHeight="1" thickBot="1">
      <c r="A13" s="93">
        <v>9</v>
      </c>
      <c r="B13" s="94">
        <v>1</v>
      </c>
      <c r="C13" s="95" t="s">
        <v>29</v>
      </c>
      <c r="D13" s="96" t="s">
        <v>81</v>
      </c>
      <c r="E13" s="97"/>
      <c r="F13" s="140"/>
      <c r="G13" s="141"/>
      <c r="H13" s="142"/>
      <c r="I13" s="143">
        <f t="shared" si="3"/>
        <v>0</v>
      </c>
      <c r="J13" s="144"/>
      <c r="K13" s="145"/>
      <c r="L13" s="141"/>
      <c r="M13" s="142"/>
      <c r="N13" s="143"/>
      <c r="O13" s="144"/>
      <c r="P13" s="145"/>
      <c r="Q13" s="141"/>
      <c r="R13" s="142"/>
      <c r="S13" s="143">
        <f t="shared" ref="S13" si="6">+R13*$B13</f>
        <v>0</v>
      </c>
      <c r="T13" s="144"/>
      <c r="U13" s="145"/>
      <c r="V13" s="141"/>
      <c r="W13" s="142"/>
      <c r="X13" s="143"/>
      <c r="Y13" s="144"/>
      <c r="Z13" s="145"/>
      <c r="AA13" s="141"/>
      <c r="AB13" s="142"/>
      <c r="AC13" s="143"/>
      <c r="AD13" s="144"/>
      <c r="AE13" s="145"/>
      <c r="AF13" s="141"/>
      <c r="AG13" s="142"/>
      <c r="AH13" s="143">
        <f t="shared" si="1"/>
        <v>0</v>
      </c>
      <c r="AI13" s="144"/>
      <c r="AJ13" s="145"/>
      <c r="AK13" s="141"/>
      <c r="AL13" s="142"/>
      <c r="AM13" s="143"/>
      <c r="AN13" s="144"/>
      <c r="AO13" s="145"/>
      <c r="AP13" s="141"/>
      <c r="AQ13" s="142"/>
      <c r="AR13" s="143">
        <f t="shared" si="2"/>
        <v>0</v>
      </c>
      <c r="AS13" s="146"/>
      <c r="AT13" s="147">
        <f t="shared" si="0"/>
        <v>0</v>
      </c>
      <c r="AU13" s="148"/>
      <c r="AV13" s="91"/>
      <c r="AW13" s="91"/>
      <c r="AX13" s="91"/>
      <c r="AY13" s="88"/>
      <c r="AZ13" s="88"/>
      <c r="BA13" s="88"/>
      <c r="BB13" s="88"/>
      <c r="BC13" s="88"/>
      <c r="BD13" s="88"/>
      <c r="BE13" s="88"/>
    </row>
    <row r="14" spans="1:62" ht="12.75" customHeight="1" thickBot="1">
      <c r="A14" s="93">
        <v>10</v>
      </c>
      <c r="B14" s="94">
        <v>1</v>
      </c>
      <c r="C14" s="95" t="s">
        <v>29</v>
      </c>
      <c r="D14" s="96" t="s">
        <v>82</v>
      </c>
      <c r="E14" s="97"/>
      <c r="F14" s="140"/>
      <c r="G14" s="141"/>
      <c r="H14" s="142">
        <v>5000000</v>
      </c>
      <c r="I14" s="143">
        <f t="shared" ref="I14:I16" si="7">+H14*$B14</f>
        <v>5000000</v>
      </c>
      <c r="J14" s="144"/>
      <c r="K14" s="145"/>
      <c r="L14" s="141"/>
      <c r="M14" s="142">
        <v>5100000</v>
      </c>
      <c r="N14" s="143"/>
      <c r="O14" s="144"/>
      <c r="P14" s="145"/>
      <c r="Q14" s="141"/>
      <c r="R14" s="142"/>
      <c r="S14" s="143"/>
      <c r="T14" s="144"/>
      <c r="U14" s="145"/>
      <c r="V14" s="141"/>
      <c r="W14" s="142"/>
      <c r="X14" s="143">
        <f t="shared" ref="X14:X16" si="8">+W14*$B14</f>
        <v>0</v>
      </c>
      <c r="Y14" s="144"/>
      <c r="Z14" s="145"/>
      <c r="AA14" s="141"/>
      <c r="AB14" s="142"/>
      <c r="AC14" s="143">
        <f t="shared" ref="AC14:AC16" si="9">+AB14*$B14</f>
        <v>0</v>
      </c>
      <c r="AD14" s="144"/>
      <c r="AE14" s="145"/>
      <c r="AF14" s="141"/>
      <c r="AG14" s="142"/>
      <c r="AH14" s="143">
        <f t="shared" si="1"/>
        <v>0</v>
      </c>
      <c r="AI14" s="144"/>
      <c r="AJ14" s="145"/>
      <c r="AK14" s="141"/>
      <c r="AL14" s="142"/>
      <c r="AM14" s="143"/>
      <c r="AN14" s="144"/>
      <c r="AO14" s="145"/>
      <c r="AP14" s="141"/>
      <c r="AQ14" s="142"/>
      <c r="AR14" s="143">
        <f t="shared" si="2"/>
        <v>0</v>
      </c>
      <c r="AS14" s="146"/>
      <c r="AT14" s="147">
        <f t="shared" ref="AT14:AT16" si="10">MIN(AB14,R14,W14,H14,M14)</f>
        <v>5000000</v>
      </c>
      <c r="AU14" s="148"/>
      <c r="AV14" s="91"/>
      <c r="AW14" s="91"/>
      <c r="AX14" s="91"/>
      <c r="AY14" s="88"/>
      <c r="AZ14" s="88"/>
      <c r="BA14" s="88"/>
      <c r="BB14" s="88"/>
      <c r="BC14" s="88"/>
      <c r="BD14" s="88"/>
      <c r="BE14" s="88"/>
    </row>
    <row r="15" spans="1:62" ht="12.75" customHeight="1" thickBot="1">
      <c r="A15" s="93">
        <v>11</v>
      </c>
      <c r="B15" s="94">
        <v>1</v>
      </c>
      <c r="C15" s="95" t="s">
        <v>29</v>
      </c>
      <c r="D15" s="96" t="s">
        <v>83</v>
      </c>
      <c r="E15" s="97"/>
      <c r="F15" s="140"/>
      <c r="G15" s="141"/>
      <c r="H15" s="142">
        <v>5000000</v>
      </c>
      <c r="I15" s="143">
        <f t="shared" si="7"/>
        <v>5000000</v>
      </c>
      <c r="J15" s="144"/>
      <c r="K15" s="145"/>
      <c r="L15" s="141"/>
      <c r="M15" s="142">
        <v>5600000</v>
      </c>
      <c r="N15" s="143"/>
      <c r="O15" s="144"/>
      <c r="P15" s="145"/>
      <c r="Q15" s="141"/>
      <c r="R15" s="142"/>
      <c r="S15" s="143"/>
      <c r="T15" s="144"/>
      <c r="U15" s="145"/>
      <c r="V15" s="141"/>
      <c r="W15" s="142"/>
      <c r="X15" s="143">
        <f t="shared" si="8"/>
        <v>0</v>
      </c>
      <c r="Y15" s="144"/>
      <c r="Z15" s="145"/>
      <c r="AA15" s="141"/>
      <c r="AB15" s="142"/>
      <c r="AC15" s="143">
        <f t="shared" si="9"/>
        <v>0</v>
      </c>
      <c r="AD15" s="144"/>
      <c r="AE15" s="145"/>
      <c r="AF15" s="141"/>
      <c r="AG15" s="142"/>
      <c r="AH15" s="143">
        <f t="shared" si="1"/>
        <v>0</v>
      </c>
      <c r="AI15" s="144"/>
      <c r="AJ15" s="145"/>
      <c r="AK15" s="141"/>
      <c r="AL15" s="142"/>
      <c r="AM15" s="143">
        <f t="shared" ref="AM15" si="11">+AL15*$B15</f>
        <v>0</v>
      </c>
      <c r="AN15" s="144"/>
      <c r="AO15" s="145"/>
      <c r="AP15" s="141"/>
      <c r="AQ15" s="142"/>
      <c r="AR15" s="143">
        <f t="shared" si="2"/>
        <v>0</v>
      </c>
      <c r="AS15" s="146"/>
      <c r="AT15" s="147">
        <f t="shared" si="10"/>
        <v>5000000</v>
      </c>
      <c r="AU15" s="148"/>
      <c r="AV15" s="91"/>
      <c r="AW15" s="91"/>
      <c r="AX15" s="91"/>
      <c r="AY15" s="88"/>
      <c r="AZ15" s="88"/>
      <c r="BA15" s="88"/>
      <c r="BB15" s="88"/>
      <c r="BC15" s="88"/>
      <c r="BD15" s="88"/>
      <c r="BE15" s="88"/>
    </row>
    <row r="16" spans="1:62" ht="12.75" customHeight="1" thickBot="1">
      <c r="A16" s="93">
        <v>12</v>
      </c>
      <c r="B16" s="94">
        <v>1</v>
      </c>
      <c r="C16" s="95" t="s">
        <v>29</v>
      </c>
      <c r="D16" s="96" t="s">
        <v>84</v>
      </c>
      <c r="E16" s="97"/>
      <c r="F16" s="140"/>
      <c r="G16" s="141"/>
      <c r="H16" s="142">
        <v>7500000</v>
      </c>
      <c r="I16" s="143">
        <f t="shared" si="7"/>
        <v>7500000</v>
      </c>
      <c r="J16" s="144"/>
      <c r="K16" s="145"/>
      <c r="L16" s="141"/>
      <c r="M16" s="142"/>
      <c r="N16" s="143"/>
      <c r="O16" s="144"/>
      <c r="P16" s="145"/>
      <c r="Q16" s="141"/>
      <c r="R16" s="142"/>
      <c r="S16" s="143"/>
      <c r="T16" s="144"/>
      <c r="U16" s="145"/>
      <c r="V16" s="141"/>
      <c r="W16" s="142"/>
      <c r="X16" s="143">
        <f t="shared" si="8"/>
        <v>0</v>
      </c>
      <c r="Y16" s="144"/>
      <c r="Z16" s="145"/>
      <c r="AA16" s="141"/>
      <c r="AB16" s="142"/>
      <c r="AC16" s="143">
        <f t="shared" si="9"/>
        <v>0</v>
      </c>
      <c r="AD16" s="144"/>
      <c r="AE16" s="145"/>
      <c r="AF16" s="141"/>
      <c r="AG16" s="142"/>
      <c r="AH16" s="143">
        <f t="shared" si="1"/>
        <v>0</v>
      </c>
      <c r="AI16" s="144"/>
      <c r="AJ16" s="145"/>
      <c r="AK16" s="141"/>
      <c r="AL16" s="142"/>
      <c r="AM16" s="143"/>
      <c r="AN16" s="144"/>
      <c r="AO16" s="145"/>
      <c r="AP16" s="141"/>
      <c r="AQ16" s="142"/>
      <c r="AR16" s="143">
        <f t="shared" si="2"/>
        <v>0</v>
      </c>
      <c r="AS16" s="146"/>
      <c r="AT16" s="147">
        <f t="shared" si="10"/>
        <v>7500000</v>
      </c>
      <c r="AU16" s="148"/>
      <c r="AV16" s="91"/>
      <c r="AW16" s="91"/>
      <c r="AX16" s="91"/>
      <c r="AY16" s="88"/>
      <c r="AZ16" s="88"/>
      <c r="BA16" s="88"/>
      <c r="BB16" s="88"/>
      <c r="BC16" s="88"/>
      <c r="BD16" s="88"/>
      <c r="BE16" s="88"/>
    </row>
    <row r="17" spans="1:68" ht="5.25" customHeight="1" thickBot="1">
      <c r="A17" s="175"/>
      <c r="B17" s="176"/>
      <c r="C17" s="176"/>
      <c r="D17" s="177"/>
      <c r="E17" s="178"/>
      <c r="F17" s="179"/>
      <c r="G17" s="180"/>
      <c r="H17" s="181"/>
      <c r="I17" s="181"/>
      <c r="J17" s="182"/>
      <c r="K17" s="146"/>
      <c r="L17" s="180"/>
      <c r="M17" s="181"/>
      <c r="N17" s="181"/>
      <c r="O17" s="182"/>
      <c r="P17" s="146"/>
      <c r="Q17" s="180"/>
      <c r="R17" s="181"/>
      <c r="S17" s="181"/>
      <c r="T17" s="182"/>
      <c r="U17" s="146"/>
      <c r="V17" s="180"/>
      <c r="W17" s="181"/>
      <c r="X17" s="181"/>
      <c r="Y17" s="182"/>
      <c r="Z17" s="146"/>
      <c r="AA17" s="180"/>
      <c r="AB17" s="181"/>
      <c r="AC17" s="181"/>
      <c r="AD17" s="182"/>
      <c r="AE17" s="146"/>
      <c r="AF17" s="180"/>
      <c r="AG17" s="181"/>
      <c r="AH17" s="181"/>
      <c r="AI17" s="182"/>
      <c r="AJ17" s="146"/>
      <c r="AK17" s="180"/>
      <c r="AL17" s="181"/>
      <c r="AM17" s="181"/>
      <c r="AN17" s="182"/>
      <c r="AO17" s="146"/>
      <c r="AP17" s="180"/>
      <c r="AQ17" s="181"/>
      <c r="AR17" s="181"/>
      <c r="AS17" s="146"/>
      <c r="AT17" s="183"/>
      <c r="AU17" s="148"/>
      <c r="AV17" s="91"/>
      <c r="AW17" s="91"/>
      <c r="AX17" s="91"/>
      <c r="AY17" s="88"/>
      <c r="AZ17" s="88"/>
      <c r="BA17" s="88"/>
      <c r="BB17" s="88"/>
      <c r="BC17" s="88"/>
      <c r="BD17" s="88"/>
      <c r="BE17" s="88"/>
    </row>
    <row r="18" spans="1:68" ht="12.75" customHeight="1" thickBot="1">
      <c r="A18" s="175"/>
      <c r="B18" s="176"/>
      <c r="C18" s="176"/>
      <c r="D18" s="177"/>
      <c r="E18" s="184" t="s">
        <v>66</v>
      </c>
      <c r="F18" s="179"/>
      <c r="G18" s="180"/>
      <c r="H18" s="341">
        <f>+SUM(I5:I16)</f>
        <v>17500000</v>
      </c>
      <c r="I18" s="342"/>
      <c r="J18" s="182"/>
      <c r="K18" s="146"/>
      <c r="L18" s="180"/>
      <c r="M18" s="341">
        <f>+SUM(M5:M16)</f>
        <v>13800000</v>
      </c>
      <c r="N18" s="342"/>
      <c r="O18" s="182"/>
      <c r="P18" s="146"/>
      <c r="Q18" s="180"/>
      <c r="R18" s="341">
        <f>+SUM(S5:S16)</f>
        <v>0</v>
      </c>
      <c r="S18" s="342"/>
      <c r="T18" s="182"/>
      <c r="U18" s="146"/>
      <c r="V18" s="180"/>
      <c r="W18" s="341">
        <f>+SUM(X5:X16)</f>
        <v>0</v>
      </c>
      <c r="X18" s="342"/>
      <c r="Y18" s="182"/>
      <c r="Z18" s="146"/>
      <c r="AA18" s="180"/>
      <c r="AB18" s="341">
        <f>+SUM(AC5:AC16)</f>
        <v>0</v>
      </c>
      <c r="AC18" s="342"/>
      <c r="AD18" s="182"/>
      <c r="AE18" s="146"/>
      <c r="AF18" s="180"/>
      <c r="AG18" s="341">
        <f>+SUM(AH5:AH16)</f>
        <v>0</v>
      </c>
      <c r="AH18" s="342"/>
      <c r="AI18" s="182"/>
      <c r="AJ18" s="146"/>
      <c r="AK18" s="180"/>
      <c r="AL18" s="341">
        <f>+SUM(AM5:AM16)</f>
        <v>0</v>
      </c>
      <c r="AM18" s="342"/>
      <c r="AN18" s="182"/>
      <c r="AO18" s="146"/>
      <c r="AP18" s="180"/>
      <c r="AQ18" s="341">
        <f>+SUM(AR5:AR16)</f>
        <v>0</v>
      </c>
      <c r="AR18" s="342"/>
      <c r="AS18" s="146"/>
      <c r="AT18" s="183"/>
      <c r="AU18" s="148"/>
      <c r="AV18" s="91"/>
      <c r="AW18" s="91"/>
      <c r="AX18" s="91"/>
      <c r="AY18" s="88"/>
      <c r="AZ18" s="88"/>
      <c r="BA18" s="88"/>
      <c r="BB18" s="88"/>
      <c r="BC18" s="88"/>
      <c r="BD18" s="88"/>
      <c r="BE18" s="88"/>
    </row>
    <row r="19" spans="1:68" ht="6.75" customHeight="1">
      <c r="A19" s="98"/>
      <c r="B19" s="98"/>
      <c r="C19" s="98"/>
      <c r="D19" s="36"/>
      <c r="E19" s="36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149"/>
      <c r="AT19" s="149"/>
      <c r="AU19" s="100"/>
      <c r="AV19" s="91"/>
      <c r="AW19" s="91"/>
      <c r="AX19" s="91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</row>
    <row r="20" spans="1:68" ht="3.75" customHeight="1">
      <c r="A20" s="101"/>
      <c r="B20" s="102"/>
      <c r="C20" s="102"/>
      <c r="D20" s="103"/>
      <c r="E20" s="103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04"/>
      <c r="AT20" s="105"/>
      <c r="AU20" s="103"/>
      <c r="AV20" s="91"/>
      <c r="AW20" s="91"/>
      <c r="AX20" s="91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</row>
    <row r="21" spans="1:68">
      <c r="A21" s="318"/>
      <c r="B21" s="318"/>
      <c r="C21" s="319"/>
      <c r="D21" s="186"/>
      <c r="E21" s="106" t="s">
        <v>49</v>
      </c>
      <c r="F21" s="152"/>
      <c r="G21" s="153"/>
      <c r="H21" s="153"/>
      <c r="I21" s="153"/>
      <c r="J21" s="107"/>
      <c r="K21" s="152"/>
      <c r="L21" s="153"/>
      <c r="M21" s="153"/>
      <c r="N21" s="153"/>
      <c r="O21" s="107"/>
      <c r="P21" s="152"/>
      <c r="Q21" s="153"/>
      <c r="R21" s="153"/>
      <c r="S21" s="153"/>
      <c r="T21" s="107"/>
      <c r="U21" s="152"/>
      <c r="V21" s="153"/>
      <c r="W21" s="153"/>
      <c r="X21" s="153"/>
      <c r="Y21" s="107"/>
      <c r="Z21" s="152"/>
      <c r="AA21" s="153"/>
      <c r="AB21" s="153"/>
      <c r="AC21" s="153"/>
      <c r="AD21" s="107"/>
      <c r="AE21" s="152"/>
      <c r="AF21" s="153"/>
      <c r="AG21" s="153"/>
      <c r="AH21" s="153"/>
      <c r="AI21" s="107"/>
      <c r="AJ21" s="152"/>
      <c r="AK21" s="153"/>
      <c r="AL21" s="153"/>
      <c r="AM21" s="153"/>
      <c r="AN21" s="107"/>
      <c r="AO21" s="152"/>
      <c r="AP21" s="153"/>
      <c r="AQ21" s="153"/>
      <c r="AR21" s="153"/>
      <c r="AS21" s="108"/>
      <c r="AT21" s="109" t="s">
        <v>50</v>
      </c>
      <c r="AU21" s="110"/>
      <c r="AV21" s="91"/>
      <c r="AW21" s="91"/>
      <c r="AX21" s="91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</row>
    <row r="22" spans="1:68">
      <c r="A22" s="105"/>
      <c r="B22" s="154" t="s">
        <v>58</v>
      </c>
      <c r="C22" s="154"/>
      <c r="D22" s="155" t="s">
        <v>59</v>
      </c>
      <c r="E22" s="106"/>
      <c r="F22" s="156"/>
      <c r="G22" s="157"/>
      <c r="H22" s="157"/>
      <c r="I22" s="157"/>
      <c r="J22" s="111"/>
      <c r="K22" s="156"/>
      <c r="L22" s="157"/>
      <c r="M22" s="157"/>
      <c r="N22" s="157"/>
      <c r="O22" s="111"/>
      <c r="P22" s="112"/>
      <c r="Q22" s="113"/>
      <c r="R22" s="113"/>
      <c r="S22" s="113"/>
      <c r="T22" s="111"/>
      <c r="U22" s="112"/>
      <c r="V22" s="113"/>
      <c r="W22" s="113"/>
      <c r="X22" s="113"/>
      <c r="Y22" s="111"/>
      <c r="Z22" s="112"/>
      <c r="AA22" s="113"/>
      <c r="AB22" s="113"/>
      <c r="AC22" s="113"/>
      <c r="AD22" s="111"/>
      <c r="AE22" s="112"/>
      <c r="AF22" s="113"/>
      <c r="AG22" s="113"/>
      <c r="AH22" s="113"/>
      <c r="AI22" s="111"/>
      <c r="AJ22" s="112"/>
      <c r="AK22" s="113"/>
      <c r="AL22" s="113"/>
      <c r="AM22" s="113"/>
      <c r="AN22" s="111"/>
      <c r="AO22" s="112"/>
      <c r="AP22" s="113"/>
      <c r="AQ22" s="113"/>
      <c r="AR22" s="113"/>
      <c r="AS22" s="108"/>
      <c r="AT22" s="337"/>
      <c r="AU22" s="338"/>
      <c r="AV22" s="88"/>
      <c r="AW22" s="88"/>
      <c r="AX22" s="88"/>
      <c r="AY22" s="88"/>
      <c r="AZ22" s="88"/>
      <c r="BA22" s="88"/>
    </row>
    <row r="23" spans="1:68">
      <c r="A23" s="101"/>
      <c r="B23" s="102"/>
      <c r="C23" s="102"/>
      <c r="D23" s="85"/>
      <c r="E23" s="106" t="s">
        <v>63</v>
      </c>
      <c r="F23" s="152" t="s">
        <v>92</v>
      </c>
      <c r="G23" s="153"/>
      <c r="H23" s="153"/>
      <c r="I23" s="153"/>
      <c r="J23" s="111"/>
      <c r="K23" s="152" t="s">
        <v>87</v>
      </c>
      <c r="L23" s="153"/>
      <c r="M23" s="153"/>
      <c r="N23" s="153"/>
      <c r="O23" s="111"/>
      <c r="P23" s="152"/>
      <c r="Q23" s="153"/>
      <c r="R23" s="153"/>
      <c r="S23" s="158"/>
      <c r="T23" s="111"/>
      <c r="U23" s="114"/>
      <c r="V23" s="158"/>
      <c r="W23" s="158"/>
      <c r="X23" s="158"/>
      <c r="Y23" s="111"/>
      <c r="Z23" s="114"/>
      <c r="AA23" s="158"/>
      <c r="AB23" s="158"/>
      <c r="AC23" s="158"/>
      <c r="AD23" s="111"/>
      <c r="AE23" s="114"/>
      <c r="AF23" s="158"/>
      <c r="AG23" s="158"/>
      <c r="AH23" s="158"/>
      <c r="AI23" s="111"/>
      <c r="AJ23" s="114"/>
      <c r="AK23" s="158"/>
      <c r="AL23" s="158"/>
      <c r="AM23" s="158"/>
      <c r="AN23" s="111"/>
      <c r="AO23" s="114"/>
      <c r="AP23" s="158"/>
      <c r="AQ23" s="158"/>
      <c r="AR23" s="158"/>
      <c r="AS23" s="108"/>
      <c r="AT23" s="337"/>
      <c r="AU23" s="338"/>
      <c r="AV23" s="88"/>
      <c r="AW23" s="88"/>
      <c r="AX23" s="88"/>
      <c r="AY23" s="88"/>
      <c r="AZ23" s="88"/>
      <c r="BA23" s="88"/>
    </row>
    <row r="24" spans="1:68">
      <c r="A24" s="339"/>
      <c r="B24" s="339"/>
      <c r="C24" s="159"/>
      <c r="D24" s="151"/>
      <c r="F24" s="152"/>
      <c r="G24" s="153"/>
      <c r="H24" s="153"/>
      <c r="I24" s="153"/>
      <c r="J24" s="160"/>
      <c r="K24" s="152" t="s">
        <v>88</v>
      </c>
      <c r="L24" s="153"/>
      <c r="M24" s="153" t="s">
        <v>93</v>
      </c>
      <c r="N24" s="153"/>
      <c r="O24" s="111"/>
      <c r="P24" s="152"/>
      <c r="Q24" s="153"/>
      <c r="R24" s="153"/>
      <c r="S24" s="115"/>
      <c r="T24" s="111"/>
      <c r="U24" s="114"/>
      <c r="V24" s="158"/>
      <c r="W24" s="115"/>
      <c r="X24" s="115"/>
      <c r="Y24" s="111"/>
      <c r="Z24" s="114"/>
      <c r="AA24" s="158"/>
      <c r="AB24" s="115"/>
      <c r="AC24" s="115"/>
      <c r="AD24" s="111"/>
      <c r="AE24" s="114"/>
      <c r="AF24" s="158"/>
      <c r="AG24" s="115"/>
      <c r="AH24" s="115"/>
      <c r="AI24" s="111"/>
      <c r="AJ24" s="114"/>
      <c r="AK24" s="158"/>
      <c r="AL24" s="115"/>
      <c r="AM24" s="115"/>
      <c r="AN24" s="111"/>
      <c r="AO24" s="114"/>
      <c r="AP24" s="158"/>
      <c r="AQ24" s="115"/>
      <c r="AR24" s="115"/>
      <c r="AS24" s="6"/>
      <c r="AT24" s="337"/>
      <c r="AU24" s="338"/>
    </row>
    <row r="25" spans="1:68">
      <c r="A25" s="105"/>
      <c r="B25" s="154" t="s">
        <v>60</v>
      </c>
      <c r="C25" s="154"/>
      <c r="D25" s="155" t="s">
        <v>59</v>
      </c>
      <c r="E25" s="106"/>
      <c r="F25" s="156"/>
      <c r="G25" s="157"/>
      <c r="H25" s="153"/>
      <c r="I25" s="157"/>
      <c r="J25" s="160"/>
      <c r="K25" s="156" t="s">
        <v>89</v>
      </c>
      <c r="L25" s="157"/>
      <c r="M25" s="153"/>
      <c r="N25" s="157"/>
      <c r="O25" s="111"/>
      <c r="P25" s="156"/>
      <c r="Q25" s="157"/>
      <c r="R25" s="153"/>
      <c r="S25" s="113"/>
      <c r="T25" s="111"/>
      <c r="U25" s="112"/>
      <c r="V25" s="113"/>
      <c r="W25" s="115"/>
      <c r="X25" s="113"/>
      <c r="Y25" s="111"/>
      <c r="Z25" s="112"/>
      <c r="AA25" s="113"/>
      <c r="AB25" s="115"/>
      <c r="AC25" s="113"/>
      <c r="AD25" s="111"/>
      <c r="AE25" s="112"/>
      <c r="AF25" s="113"/>
      <c r="AG25" s="115"/>
      <c r="AH25" s="113"/>
      <c r="AI25" s="111"/>
      <c r="AJ25" s="112"/>
      <c r="AK25" s="113"/>
      <c r="AL25" s="113"/>
      <c r="AM25" s="113"/>
      <c r="AN25" s="111"/>
      <c r="AO25" s="112"/>
      <c r="AP25" s="113"/>
      <c r="AQ25" s="113"/>
      <c r="AR25" s="113"/>
      <c r="AS25" s="6"/>
      <c r="AT25" s="337"/>
      <c r="AU25" s="338"/>
    </row>
    <row r="26" spans="1:68">
      <c r="A26" s="101"/>
      <c r="B26" s="102"/>
      <c r="C26" s="102"/>
      <c r="D26" s="85"/>
      <c r="E26" s="106" t="s">
        <v>51</v>
      </c>
      <c r="F26" s="161"/>
      <c r="G26" s="162"/>
      <c r="H26" s="162"/>
      <c r="I26" s="162"/>
      <c r="J26" s="160"/>
      <c r="K26" s="161"/>
      <c r="L26" s="162"/>
      <c r="M26" s="162"/>
      <c r="N26" s="162"/>
      <c r="O26" s="111"/>
      <c r="P26" s="116"/>
      <c r="Q26" s="117"/>
      <c r="R26" s="117"/>
      <c r="S26" s="117"/>
      <c r="T26" s="111"/>
      <c r="U26" s="116"/>
      <c r="V26" s="117"/>
      <c r="W26" s="117"/>
      <c r="X26" s="117"/>
      <c r="Y26" s="158"/>
      <c r="Z26" s="116"/>
      <c r="AA26" s="117"/>
      <c r="AB26" s="117"/>
      <c r="AC26" s="117"/>
      <c r="AD26" s="111"/>
      <c r="AE26" s="116"/>
      <c r="AF26" s="117"/>
      <c r="AG26" s="117"/>
      <c r="AH26" s="117"/>
      <c r="AI26" s="158"/>
      <c r="AJ26" s="116"/>
      <c r="AK26" s="117"/>
      <c r="AL26" s="117"/>
      <c r="AM26" s="117"/>
      <c r="AN26" s="158"/>
      <c r="AO26" s="116"/>
      <c r="AP26" s="117"/>
      <c r="AQ26" s="117"/>
      <c r="AR26" s="117"/>
      <c r="AS26" s="6"/>
      <c r="AT26" s="337"/>
      <c r="AU26" s="338"/>
    </row>
    <row r="27" spans="1:68" ht="15.75" customHeight="1">
      <c r="A27" s="101"/>
      <c r="B27" s="102"/>
      <c r="C27" s="102"/>
      <c r="D27" s="85"/>
      <c r="E27" s="106" t="s">
        <v>52</v>
      </c>
      <c r="F27" s="152"/>
      <c r="G27" s="153"/>
      <c r="H27" s="153"/>
      <c r="I27" s="153"/>
      <c r="J27" s="160"/>
      <c r="K27" s="152"/>
      <c r="L27" s="153"/>
      <c r="M27" s="153"/>
      <c r="N27" s="115"/>
      <c r="O27" s="111"/>
      <c r="P27" s="114"/>
      <c r="Q27" s="158"/>
      <c r="R27" s="115"/>
      <c r="S27" s="115"/>
      <c r="T27" s="111"/>
      <c r="U27" s="114"/>
      <c r="V27" s="158"/>
      <c r="W27" s="115"/>
      <c r="X27" s="115"/>
      <c r="Y27" s="111"/>
      <c r="Z27" s="114"/>
      <c r="AA27" s="158"/>
      <c r="AB27" s="115"/>
      <c r="AC27" s="115"/>
      <c r="AD27" s="111"/>
      <c r="AE27" s="114"/>
      <c r="AF27" s="158"/>
      <c r="AG27" s="115"/>
      <c r="AH27" s="115"/>
      <c r="AI27" s="111"/>
      <c r="AJ27" s="114"/>
      <c r="AK27" s="158"/>
      <c r="AL27" s="115"/>
      <c r="AM27" s="115"/>
      <c r="AN27" s="111"/>
      <c r="AO27" s="114"/>
      <c r="AP27" s="158"/>
      <c r="AQ27" s="115"/>
      <c r="AR27" s="115"/>
      <c r="AS27" s="6"/>
      <c r="AT27" s="337"/>
      <c r="AU27" s="338"/>
    </row>
    <row r="28" spans="1:68" ht="15.75">
      <c r="A28" s="101"/>
      <c r="B28" s="102"/>
      <c r="C28" s="102"/>
      <c r="D28" s="85"/>
      <c r="E28" s="106" t="s">
        <v>53</v>
      </c>
      <c r="F28" s="163"/>
      <c r="G28" s="164"/>
      <c r="H28" s="118"/>
      <c r="I28" s="118"/>
      <c r="J28" s="119"/>
      <c r="K28" s="163"/>
      <c r="L28" s="164"/>
      <c r="M28" s="118"/>
      <c r="N28" s="118"/>
      <c r="O28" s="120"/>
      <c r="P28" s="163"/>
      <c r="Q28" s="164"/>
      <c r="R28" s="118"/>
      <c r="S28" s="118"/>
      <c r="T28" s="120"/>
      <c r="U28" s="163"/>
      <c r="V28" s="164"/>
      <c r="W28" s="164"/>
      <c r="X28" s="164"/>
      <c r="Y28" s="107"/>
      <c r="Z28" s="163"/>
      <c r="AA28" s="164"/>
      <c r="AB28" s="118"/>
      <c r="AC28" s="118"/>
      <c r="AD28" s="120"/>
      <c r="AE28" s="163"/>
      <c r="AF28" s="164"/>
      <c r="AG28" s="164"/>
      <c r="AH28" s="164"/>
      <c r="AI28" s="107"/>
      <c r="AJ28" s="163"/>
      <c r="AK28" s="164"/>
      <c r="AL28" s="118"/>
      <c r="AM28" s="118"/>
      <c r="AN28" s="107"/>
      <c r="AO28" s="163"/>
      <c r="AP28" s="164"/>
      <c r="AQ28" s="118"/>
      <c r="AR28" s="118"/>
      <c r="AS28" s="165"/>
      <c r="AT28" s="337"/>
      <c r="AU28" s="338"/>
    </row>
    <row r="29" spans="1:68">
      <c r="A29" s="340" t="s">
        <v>61</v>
      </c>
      <c r="B29" s="340"/>
      <c r="C29" s="340"/>
      <c r="D29" s="340"/>
      <c r="E29" s="106" t="s">
        <v>54</v>
      </c>
      <c r="F29" s="152" t="s">
        <v>90</v>
      </c>
      <c r="G29" s="153"/>
      <c r="H29" s="166"/>
      <c r="I29" s="166"/>
      <c r="J29" s="167"/>
      <c r="K29" s="152" t="s">
        <v>90</v>
      </c>
      <c r="L29" s="153"/>
      <c r="M29" s="166"/>
      <c r="N29" s="166"/>
      <c r="O29" s="167"/>
      <c r="P29" s="152"/>
      <c r="Q29" s="153"/>
      <c r="R29" s="166"/>
      <c r="S29" s="166"/>
      <c r="T29" s="168"/>
      <c r="U29" s="152"/>
      <c r="V29" s="153"/>
      <c r="W29" s="153"/>
      <c r="X29" s="153"/>
      <c r="Y29" s="107"/>
      <c r="Z29" s="152"/>
      <c r="AA29" s="153"/>
      <c r="AB29" s="166"/>
      <c r="AC29" s="166"/>
      <c r="AD29" s="168"/>
      <c r="AE29" s="152"/>
      <c r="AF29" s="153"/>
      <c r="AG29" s="153"/>
      <c r="AH29" s="153"/>
      <c r="AI29" s="107"/>
      <c r="AJ29" s="152"/>
      <c r="AK29" s="153"/>
      <c r="AL29" s="166"/>
      <c r="AM29" s="166"/>
      <c r="AN29" s="107"/>
      <c r="AO29" s="152"/>
      <c r="AP29" s="153"/>
      <c r="AQ29" s="166"/>
      <c r="AR29" s="166"/>
      <c r="AS29" s="165"/>
      <c r="AT29" s="337"/>
      <c r="AU29" s="338"/>
    </row>
    <row r="30" spans="1:68" ht="15.75">
      <c r="A30" s="121"/>
      <c r="B30" s="122"/>
      <c r="C30" s="122"/>
      <c r="D30" s="123"/>
      <c r="E30" s="124" t="s">
        <v>55</v>
      </c>
      <c r="F30" s="163" t="s">
        <v>65</v>
      </c>
      <c r="G30" s="164"/>
      <c r="H30" s="118"/>
      <c r="I30" s="118"/>
      <c r="J30" s="119"/>
      <c r="K30" s="163" t="s">
        <v>91</v>
      </c>
      <c r="L30" s="164"/>
      <c r="M30" s="118"/>
      <c r="N30" s="118"/>
      <c r="O30" s="120"/>
      <c r="P30" s="163" t="s">
        <v>64</v>
      </c>
      <c r="Q30" s="164"/>
      <c r="R30" s="118"/>
      <c r="S30" s="118"/>
      <c r="T30" s="120"/>
      <c r="U30" s="163" t="s">
        <v>64</v>
      </c>
      <c r="V30" s="164"/>
      <c r="W30" s="164"/>
      <c r="X30" s="164"/>
      <c r="Y30" s="107"/>
      <c r="Z30" s="163" t="s">
        <v>64</v>
      </c>
      <c r="AA30" s="164"/>
      <c r="AB30" s="118"/>
      <c r="AC30" s="118"/>
      <c r="AD30" s="120"/>
      <c r="AE30" s="163" t="s">
        <v>64</v>
      </c>
      <c r="AF30" s="164"/>
      <c r="AG30" s="164"/>
      <c r="AH30" s="164"/>
      <c r="AI30" s="107"/>
      <c r="AJ30" s="163" t="s">
        <v>64</v>
      </c>
      <c r="AK30" s="164"/>
      <c r="AL30" s="118"/>
      <c r="AM30" s="118"/>
      <c r="AN30" s="107"/>
      <c r="AO30" s="163"/>
      <c r="AP30" s="164"/>
      <c r="AQ30" s="118"/>
      <c r="AR30" s="118"/>
      <c r="AS30" s="125"/>
      <c r="AT30" s="169"/>
      <c r="AU30" s="125"/>
      <c r="BA30" s="88"/>
      <c r="BB30" s="88"/>
      <c r="BC30" s="88"/>
      <c r="BJ30" s="88"/>
      <c r="BK30" s="88"/>
      <c r="BL30" s="88"/>
    </row>
    <row r="31" spans="1:68">
      <c r="B31" s="126"/>
      <c r="C31" s="126"/>
      <c r="D31" s="126"/>
      <c r="E31" s="126"/>
      <c r="F31" s="126"/>
      <c r="G31" s="170"/>
      <c r="H31" s="126"/>
      <c r="I31" s="126"/>
      <c r="J31" s="126"/>
      <c r="K31" s="126"/>
      <c r="L31" s="170"/>
      <c r="M31" s="126"/>
      <c r="N31" s="126"/>
      <c r="O31" s="126"/>
      <c r="P31" s="126"/>
      <c r="Q31" s="170"/>
      <c r="R31" s="126"/>
      <c r="S31" s="126"/>
      <c r="T31" s="126"/>
      <c r="U31" s="126"/>
      <c r="V31" s="170"/>
      <c r="W31" s="126"/>
      <c r="X31" s="91"/>
      <c r="Y31" s="126"/>
      <c r="Z31" s="126"/>
      <c r="AA31" s="170"/>
      <c r="AB31" s="126"/>
      <c r="AC31" s="91"/>
      <c r="AD31" s="126"/>
      <c r="AE31" s="126"/>
      <c r="AF31" s="170"/>
      <c r="AG31" s="126"/>
      <c r="AH31" s="91"/>
      <c r="AI31" s="126"/>
      <c r="AJ31" s="126"/>
      <c r="AK31" s="170"/>
      <c r="AL31" s="126"/>
      <c r="AM31" s="91"/>
      <c r="AN31" s="126"/>
      <c r="AO31" s="126"/>
      <c r="AP31" s="170"/>
      <c r="AQ31" s="126"/>
      <c r="AR31" s="91"/>
      <c r="AU31" s="126"/>
      <c r="BA31" s="88"/>
      <c r="BB31" s="88"/>
      <c r="BC31" s="88"/>
      <c r="BJ31" s="88"/>
      <c r="BK31" s="88"/>
      <c r="BL31" s="88"/>
    </row>
    <row r="32" spans="1:68">
      <c r="B32" s="126"/>
      <c r="C32" s="126"/>
      <c r="D32" s="126"/>
      <c r="E32" s="126"/>
      <c r="F32" s="126"/>
      <c r="G32" s="170"/>
      <c r="H32" s="126"/>
      <c r="I32" s="126"/>
      <c r="J32" s="126"/>
      <c r="K32" s="126"/>
      <c r="L32" s="170"/>
      <c r="M32" s="126"/>
      <c r="N32" s="126"/>
      <c r="O32" s="126"/>
      <c r="P32" s="126"/>
      <c r="Q32" s="170"/>
      <c r="R32" s="126"/>
      <c r="S32" s="126"/>
      <c r="T32" s="91"/>
      <c r="Y32" s="91"/>
      <c r="AD32" s="91"/>
      <c r="AI32" s="91"/>
      <c r="AN32" s="91"/>
      <c r="AU32" s="126"/>
      <c r="BA32" s="88"/>
      <c r="BB32" s="88"/>
      <c r="BC32" s="88"/>
    </row>
    <row r="33" spans="1:56">
      <c r="B33" s="126"/>
      <c r="C33" s="126"/>
      <c r="D33" s="126"/>
      <c r="E33" s="126"/>
      <c r="F33" s="126"/>
      <c r="G33" s="170"/>
      <c r="H33" s="126"/>
      <c r="I33" s="126"/>
      <c r="J33" s="126"/>
      <c r="K33" s="126"/>
      <c r="L33" s="170"/>
      <c r="M33" s="126"/>
      <c r="N33" s="126"/>
      <c r="O33" s="126"/>
      <c r="P33" s="126"/>
      <c r="Q33" s="170"/>
      <c r="R33" s="126"/>
      <c r="S33" s="126"/>
      <c r="T33" s="126"/>
      <c r="U33" s="91"/>
      <c r="V33" s="172"/>
      <c r="Y33" s="126"/>
      <c r="Z33" s="91"/>
      <c r="AA33" s="172"/>
      <c r="AD33" s="126"/>
      <c r="AE33" s="91"/>
      <c r="AF33" s="172"/>
      <c r="AI33" s="126"/>
      <c r="AJ33" s="91"/>
      <c r="AK33" s="172"/>
      <c r="AN33" s="126"/>
      <c r="AO33" s="91"/>
      <c r="AP33" s="172"/>
      <c r="BA33" s="88"/>
      <c r="BB33" s="88"/>
      <c r="BC33" s="88"/>
    </row>
    <row r="34" spans="1:56">
      <c r="A34" s="7"/>
      <c r="B34" s="126"/>
      <c r="C34" s="126"/>
      <c r="D34" s="126"/>
      <c r="E34" s="126"/>
      <c r="F34" s="126"/>
      <c r="G34" s="170"/>
      <c r="H34" s="126"/>
      <c r="I34" s="126"/>
      <c r="J34" s="126"/>
      <c r="K34" s="126"/>
      <c r="L34" s="170"/>
      <c r="M34" s="126"/>
      <c r="N34" s="126"/>
      <c r="O34" s="126"/>
      <c r="P34" s="126"/>
      <c r="Q34" s="170"/>
      <c r="R34" s="126"/>
      <c r="S34" s="126"/>
      <c r="T34" s="91"/>
      <c r="Y34" s="91"/>
      <c r="AD34" s="91"/>
      <c r="AI34" s="91"/>
      <c r="AN34" s="91"/>
      <c r="BA34" s="88"/>
      <c r="BB34" s="88"/>
      <c r="BC34" s="88"/>
      <c r="BD34" s="88"/>
    </row>
    <row r="35" spans="1:56">
      <c r="A35" s="7"/>
      <c r="B35" s="126"/>
      <c r="C35" s="126"/>
      <c r="D35" s="126"/>
      <c r="E35" s="126"/>
      <c r="F35" s="126"/>
      <c r="G35" s="170"/>
      <c r="H35" s="126"/>
      <c r="I35" s="126"/>
      <c r="J35" s="126"/>
      <c r="K35" s="126"/>
      <c r="L35" s="170"/>
      <c r="M35" s="126"/>
      <c r="N35" s="126"/>
      <c r="O35" s="126"/>
      <c r="P35" s="126"/>
      <c r="Q35" s="170"/>
      <c r="R35" s="126"/>
      <c r="S35" s="126"/>
      <c r="T35" s="91"/>
      <c r="Y35" s="91"/>
      <c r="AD35" s="91"/>
      <c r="AI35" s="91"/>
      <c r="AN35" s="91"/>
      <c r="BA35" s="88"/>
      <c r="BB35" s="88"/>
      <c r="BC35" s="88"/>
      <c r="BD35" s="88"/>
    </row>
    <row r="36" spans="1:56">
      <c r="A36" s="7"/>
      <c r="BA36" s="88"/>
      <c r="BB36" s="88"/>
      <c r="BC36" s="88"/>
      <c r="BD36" s="88"/>
    </row>
    <row r="37" spans="1:56">
      <c r="A37" s="7"/>
      <c r="BA37" s="88"/>
      <c r="BB37" s="88"/>
      <c r="BC37" s="88"/>
      <c r="BD37" s="88"/>
    </row>
    <row r="38" spans="1:56">
      <c r="A38" s="7"/>
      <c r="BA38" s="88"/>
      <c r="BB38" s="88"/>
      <c r="BC38" s="88"/>
      <c r="BD38" s="88"/>
    </row>
    <row r="39" spans="1:56">
      <c r="A39" s="7"/>
      <c r="BA39" s="88"/>
      <c r="BB39" s="88"/>
      <c r="BC39" s="88"/>
      <c r="BD39" s="88"/>
    </row>
    <row r="40" spans="1:56">
      <c r="A40" s="7"/>
      <c r="BA40" s="88"/>
      <c r="BB40" s="88"/>
      <c r="BC40" s="88"/>
      <c r="BD40" s="88"/>
    </row>
    <row r="41" spans="1:56">
      <c r="A41" s="7"/>
      <c r="BA41" s="88"/>
      <c r="BB41" s="88"/>
      <c r="BC41" s="88"/>
      <c r="BD41" s="88"/>
    </row>
  </sheetData>
  <sheetProtection formatCells="0" formatColumns="0" formatRows="0" insertColumns="0" insertRows="0" deleteColumns="0" deleteRows="0" selectLockedCells="1" sort="0" autoFilter="0" pivotTables="0"/>
  <mergeCells count="25">
    <mergeCell ref="AT22:AU29"/>
    <mergeCell ref="A24:B24"/>
    <mergeCell ref="A29:D29"/>
    <mergeCell ref="H18:I18"/>
    <mergeCell ref="M18:N18"/>
    <mergeCell ref="R18:S18"/>
    <mergeCell ref="W18:X18"/>
    <mergeCell ref="AB18:AC18"/>
    <mergeCell ref="AG18:AH18"/>
    <mergeCell ref="AL18:AM18"/>
    <mergeCell ref="AQ18:AR18"/>
    <mergeCell ref="P3:S3"/>
    <mergeCell ref="U3:X3"/>
    <mergeCell ref="Z3:AC3"/>
    <mergeCell ref="AT3:AT4"/>
    <mergeCell ref="A21:C21"/>
    <mergeCell ref="A2:A4"/>
    <mergeCell ref="B2:B4"/>
    <mergeCell ref="D2:E4"/>
    <mergeCell ref="F2:AC2"/>
    <mergeCell ref="F3:I3"/>
    <mergeCell ref="K3:N3"/>
    <mergeCell ref="AE3:AH3"/>
    <mergeCell ref="AJ3:AM3"/>
    <mergeCell ref="AO3:AR3"/>
  </mergeCells>
  <hyperlinks>
    <hyperlink ref="A29:D29" r:id="rId1" display="Cotizacion del dolar BNA"/>
  </hyperlinks>
  <pageMargins left="0.55000000000000004" right="0.17" top="0.93" bottom="0.66" header="0" footer="0"/>
  <pageSetup paperSize="9" orientation="landscape" horizontalDpi="300" verticalDpi="300" r:id="rId2"/>
  <headerFooter alignWithMargins="0">
    <oddFooter>&amp;L&amp;F - 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S42"/>
  <sheetViews>
    <sheetView workbookViewId="0">
      <selection activeCell="H7" sqref="H7"/>
    </sheetView>
  </sheetViews>
  <sheetFormatPr baseColWidth="10" defaultColWidth="0" defaultRowHeight="0" customHeight="1" zeroHeight="1"/>
  <cols>
    <col min="1" max="1" width="5.7109375" style="237" bestFit="1" customWidth="1"/>
    <col min="2" max="2" width="40.42578125" style="237" customWidth="1"/>
    <col min="3" max="3" width="26" style="237" customWidth="1"/>
    <col min="4" max="4" width="6.42578125" style="237" bestFit="1" customWidth="1"/>
    <col min="5" max="5" width="6.42578125" style="237" customWidth="1"/>
    <col min="6" max="6" width="11.85546875" style="237" bestFit="1" customWidth="1"/>
    <col min="7" max="7" width="15.28515625" style="237" bestFit="1" customWidth="1"/>
    <col min="8" max="8" width="17.28515625" style="237" bestFit="1" customWidth="1"/>
    <col min="9" max="9" width="1" style="237" customWidth="1"/>
    <col min="10" max="10" width="19" style="237" hidden="1" customWidth="1"/>
    <col min="11" max="11" width="16" style="237" hidden="1" customWidth="1"/>
    <col min="12" max="18" width="0" style="237" hidden="1"/>
    <col min="19" max="251" width="11.42578125" style="237" hidden="1"/>
    <col min="252" max="252" width="5.7109375" style="237" bestFit="1" customWidth="1"/>
    <col min="253" max="253" width="20" style="237" bestFit="1" customWidth="1"/>
    <col min="254" max="254" width="14.7109375" style="237" bestFit="1" customWidth="1"/>
    <col min="255" max="255" width="6.42578125" style="237" bestFit="1" customWidth="1"/>
    <col min="256" max="256" width="6.42578125" style="237" customWidth="1"/>
    <col min="257" max="257" width="7.140625" style="237" customWidth="1"/>
    <col min="258" max="258" width="7.28515625" style="237" bestFit="1" customWidth="1"/>
    <col min="259" max="259" width="7.42578125" style="237" bestFit="1" customWidth="1"/>
    <col min="260" max="260" width="7.7109375" style="237" customWidth="1"/>
    <col min="261" max="261" width="7.85546875" style="237" bestFit="1" customWidth="1"/>
    <col min="262" max="262" width="9.5703125" style="237" bestFit="1" customWidth="1"/>
    <col min="263" max="263" width="10.42578125" style="237" bestFit="1" customWidth="1"/>
    <col min="264" max="264" width="1" style="237" customWidth="1"/>
    <col min="265" max="265" width="5.85546875" style="237" customWidth="1"/>
    <col min="266" max="266" width="11.42578125" style="237" customWidth="1"/>
    <col min="267" max="267" width="1.42578125" style="237" customWidth="1"/>
    <col min="268" max="507" width="11.42578125" style="237" hidden="1"/>
    <col min="508" max="508" width="5.7109375" style="237" bestFit="1" customWidth="1"/>
    <col min="509" max="509" width="20" style="237" bestFit="1" customWidth="1"/>
    <col min="510" max="510" width="14.7109375" style="237" bestFit="1" customWidth="1"/>
    <col min="511" max="511" width="6.42578125" style="237" bestFit="1" customWidth="1"/>
    <col min="512" max="512" width="6.42578125" style="237" customWidth="1"/>
    <col min="513" max="513" width="7.140625" style="237" customWidth="1"/>
    <col min="514" max="514" width="7.28515625" style="237" bestFit="1" customWidth="1"/>
    <col min="515" max="515" width="7.42578125" style="237" bestFit="1" customWidth="1"/>
    <col min="516" max="516" width="7.7109375" style="237" customWidth="1"/>
    <col min="517" max="517" width="7.85546875" style="237" bestFit="1" customWidth="1"/>
    <col min="518" max="518" width="9.5703125" style="237" bestFit="1" customWidth="1"/>
    <col min="519" max="519" width="10.42578125" style="237" bestFit="1" customWidth="1"/>
    <col min="520" max="520" width="1" style="237" customWidth="1"/>
    <col min="521" max="521" width="5.85546875" style="237" customWidth="1"/>
    <col min="522" max="522" width="11.42578125" style="237" customWidth="1"/>
    <col min="523" max="523" width="1.42578125" style="237" customWidth="1"/>
    <col min="524" max="763" width="11.42578125" style="237" hidden="1"/>
    <col min="764" max="764" width="5.7109375" style="237" bestFit="1" customWidth="1"/>
    <col min="765" max="765" width="20" style="237" bestFit="1" customWidth="1"/>
    <col min="766" max="766" width="14.7109375" style="237" bestFit="1" customWidth="1"/>
    <col min="767" max="767" width="6.42578125" style="237" bestFit="1" customWidth="1"/>
    <col min="768" max="768" width="6.42578125" style="237" customWidth="1"/>
    <col min="769" max="769" width="7.140625" style="237" customWidth="1"/>
    <col min="770" max="770" width="7.28515625" style="237" bestFit="1" customWidth="1"/>
    <col min="771" max="771" width="7.42578125" style="237" bestFit="1" customWidth="1"/>
    <col min="772" max="772" width="7.7109375" style="237" customWidth="1"/>
    <col min="773" max="773" width="7.85546875" style="237" bestFit="1" customWidth="1"/>
    <col min="774" max="774" width="9.5703125" style="237" bestFit="1" customWidth="1"/>
    <col min="775" max="775" width="10.42578125" style="237" bestFit="1" customWidth="1"/>
    <col min="776" max="776" width="1" style="237" customWidth="1"/>
    <col min="777" max="777" width="5.85546875" style="237" customWidth="1"/>
    <col min="778" max="778" width="11.42578125" style="237" customWidth="1"/>
    <col min="779" max="779" width="1.42578125" style="237" customWidth="1"/>
    <col min="780" max="1019" width="11.42578125" style="237" hidden="1"/>
    <col min="1020" max="1020" width="5.7109375" style="237" bestFit="1" customWidth="1"/>
    <col min="1021" max="1021" width="20" style="237" bestFit="1" customWidth="1"/>
    <col min="1022" max="1022" width="14.7109375" style="237" bestFit="1" customWidth="1"/>
    <col min="1023" max="1023" width="6.42578125" style="237" bestFit="1" customWidth="1"/>
    <col min="1024" max="1024" width="6.42578125" style="237" customWidth="1"/>
    <col min="1025" max="1025" width="7.140625" style="237" customWidth="1"/>
    <col min="1026" max="1026" width="7.28515625" style="237" bestFit="1" customWidth="1"/>
    <col min="1027" max="1027" width="7.42578125" style="237" bestFit="1" customWidth="1"/>
    <col min="1028" max="1028" width="7.7109375" style="237" customWidth="1"/>
    <col min="1029" max="1029" width="7.85546875" style="237" bestFit="1" customWidth="1"/>
    <col min="1030" max="1030" width="9.5703125" style="237" bestFit="1" customWidth="1"/>
    <col min="1031" max="1031" width="10.42578125" style="237" bestFit="1" customWidth="1"/>
    <col min="1032" max="1032" width="1" style="237" customWidth="1"/>
    <col min="1033" max="1033" width="5.85546875" style="237" customWidth="1"/>
    <col min="1034" max="1034" width="11.42578125" style="237" customWidth="1"/>
    <col min="1035" max="1035" width="1.42578125" style="237" customWidth="1"/>
    <col min="1036" max="1275" width="11.42578125" style="237" hidden="1"/>
    <col min="1276" max="1276" width="5.7109375" style="237" bestFit="1" customWidth="1"/>
    <col min="1277" max="1277" width="20" style="237" bestFit="1" customWidth="1"/>
    <col min="1278" max="1278" width="14.7109375" style="237" bestFit="1" customWidth="1"/>
    <col min="1279" max="1279" width="6.42578125" style="237" bestFit="1" customWidth="1"/>
    <col min="1280" max="1280" width="6.42578125" style="237" customWidth="1"/>
    <col min="1281" max="1281" width="7.140625" style="237" customWidth="1"/>
    <col min="1282" max="1282" width="7.28515625" style="237" bestFit="1" customWidth="1"/>
    <col min="1283" max="1283" width="7.42578125" style="237" bestFit="1" customWidth="1"/>
    <col min="1284" max="1284" width="7.7109375" style="237" customWidth="1"/>
    <col min="1285" max="1285" width="7.85546875" style="237" bestFit="1" customWidth="1"/>
    <col min="1286" max="1286" width="9.5703125" style="237" bestFit="1" customWidth="1"/>
    <col min="1287" max="1287" width="10.42578125" style="237" bestFit="1" customWidth="1"/>
    <col min="1288" max="1288" width="1" style="237" customWidth="1"/>
    <col min="1289" max="1289" width="5.85546875" style="237" customWidth="1"/>
    <col min="1290" max="1290" width="11.42578125" style="237" customWidth="1"/>
    <col min="1291" max="1291" width="1.42578125" style="237" customWidth="1"/>
    <col min="1292" max="1531" width="11.42578125" style="237" hidden="1"/>
    <col min="1532" max="1532" width="5.7109375" style="237" bestFit="1" customWidth="1"/>
    <col min="1533" max="1533" width="20" style="237" bestFit="1" customWidth="1"/>
    <col min="1534" max="1534" width="14.7109375" style="237" bestFit="1" customWidth="1"/>
    <col min="1535" max="1535" width="6.42578125" style="237" bestFit="1" customWidth="1"/>
    <col min="1536" max="1536" width="6.42578125" style="237" customWidth="1"/>
    <col min="1537" max="1537" width="7.140625" style="237" customWidth="1"/>
    <col min="1538" max="1538" width="7.28515625" style="237" bestFit="1" customWidth="1"/>
    <col min="1539" max="1539" width="7.42578125" style="237" bestFit="1" customWidth="1"/>
    <col min="1540" max="1540" width="7.7109375" style="237" customWidth="1"/>
    <col min="1541" max="1541" width="7.85546875" style="237" bestFit="1" customWidth="1"/>
    <col min="1542" max="1542" width="9.5703125" style="237" bestFit="1" customWidth="1"/>
    <col min="1543" max="1543" width="10.42578125" style="237" bestFit="1" customWidth="1"/>
    <col min="1544" max="1544" width="1" style="237" customWidth="1"/>
    <col min="1545" max="1545" width="5.85546875" style="237" customWidth="1"/>
    <col min="1546" max="1546" width="11.42578125" style="237" customWidth="1"/>
    <col min="1547" max="1547" width="1.42578125" style="237" customWidth="1"/>
    <col min="1548" max="1787" width="11.42578125" style="237" hidden="1"/>
    <col min="1788" max="1788" width="5.7109375" style="237" bestFit="1" customWidth="1"/>
    <col min="1789" max="1789" width="20" style="237" bestFit="1" customWidth="1"/>
    <col min="1790" max="1790" width="14.7109375" style="237" bestFit="1" customWidth="1"/>
    <col min="1791" max="1791" width="6.42578125" style="237" bestFit="1" customWidth="1"/>
    <col min="1792" max="1792" width="6.42578125" style="237" customWidth="1"/>
    <col min="1793" max="1793" width="7.140625" style="237" customWidth="1"/>
    <col min="1794" max="1794" width="7.28515625" style="237" bestFit="1" customWidth="1"/>
    <col min="1795" max="1795" width="7.42578125" style="237" bestFit="1" customWidth="1"/>
    <col min="1796" max="1796" width="7.7109375" style="237" customWidth="1"/>
    <col min="1797" max="1797" width="7.85546875" style="237" bestFit="1" customWidth="1"/>
    <col min="1798" max="1798" width="9.5703125" style="237" bestFit="1" customWidth="1"/>
    <col min="1799" max="1799" width="10.42578125" style="237" bestFit="1" customWidth="1"/>
    <col min="1800" max="1800" width="1" style="237" customWidth="1"/>
    <col min="1801" max="1801" width="5.85546875" style="237" customWidth="1"/>
    <col min="1802" max="1802" width="11.42578125" style="237" customWidth="1"/>
    <col min="1803" max="1803" width="1.42578125" style="237" customWidth="1"/>
    <col min="1804" max="2043" width="11.42578125" style="237" hidden="1"/>
    <col min="2044" max="2044" width="5.7109375" style="237" bestFit="1" customWidth="1"/>
    <col min="2045" max="2045" width="20" style="237" bestFit="1" customWidth="1"/>
    <col min="2046" max="2046" width="14.7109375" style="237" bestFit="1" customWidth="1"/>
    <col min="2047" max="2047" width="6.42578125" style="237" bestFit="1" customWidth="1"/>
    <col min="2048" max="2048" width="6.42578125" style="237" customWidth="1"/>
    <col min="2049" max="2049" width="7.140625" style="237" customWidth="1"/>
    <col min="2050" max="2050" width="7.28515625" style="237" bestFit="1" customWidth="1"/>
    <col min="2051" max="2051" width="7.42578125" style="237" bestFit="1" customWidth="1"/>
    <col min="2052" max="2052" width="7.7109375" style="237" customWidth="1"/>
    <col min="2053" max="2053" width="7.85546875" style="237" bestFit="1" customWidth="1"/>
    <col min="2054" max="2054" width="9.5703125" style="237" bestFit="1" customWidth="1"/>
    <col min="2055" max="2055" width="10.42578125" style="237" bestFit="1" customWidth="1"/>
    <col min="2056" max="2056" width="1" style="237" customWidth="1"/>
    <col min="2057" max="2057" width="5.85546875" style="237" customWidth="1"/>
    <col min="2058" max="2058" width="11.42578125" style="237" customWidth="1"/>
    <col min="2059" max="2059" width="1.42578125" style="237" customWidth="1"/>
    <col min="2060" max="2299" width="11.42578125" style="237" hidden="1"/>
    <col min="2300" max="2300" width="5.7109375" style="237" bestFit="1" customWidth="1"/>
    <col min="2301" max="2301" width="20" style="237" bestFit="1" customWidth="1"/>
    <col min="2302" max="2302" width="14.7109375" style="237" bestFit="1" customWidth="1"/>
    <col min="2303" max="2303" width="6.42578125" style="237" bestFit="1" customWidth="1"/>
    <col min="2304" max="2304" width="6.42578125" style="237" customWidth="1"/>
    <col min="2305" max="2305" width="7.140625" style="237" customWidth="1"/>
    <col min="2306" max="2306" width="7.28515625" style="237" bestFit="1" customWidth="1"/>
    <col min="2307" max="2307" width="7.42578125" style="237" bestFit="1" customWidth="1"/>
    <col min="2308" max="2308" width="7.7109375" style="237" customWidth="1"/>
    <col min="2309" max="2309" width="7.85546875" style="237" bestFit="1" customWidth="1"/>
    <col min="2310" max="2310" width="9.5703125" style="237" bestFit="1" customWidth="1"/>
    <col min="2311" max="2311" width="10.42578125" style="237" bestFit="1" customWidth="1"/>
    <col min="2312" max="2312" width="1" style="237" customWidth="1"/>
    <col min="2313" max="2313" width="5.85546875" style="237" customWidth="1"/>
    <col min="2314" max="2314" width="11.42578125" style="237" customWidth="1"/>
    <col min="2315" max="2315" width="1.42578125" style="237" customWidth="1"/>
    <col min="2316" max="2555" width="11.42578125" style="237" hidden="1"/>
    <col min="2556" max="2556" width="5.7109375" style="237" bestFit="1" customWidth="1"/>
    <col min="2557" max="2557" width="20" style="237" bestFit="1" customWidth="1"/>
    <col min="2558" max="2558" width="14.7109375" style="237" bestFit="1" customWidth="1"/>
    <col min="2559" max="2559" width="6.42578125" style="237" bestFit="1" customWidth="1"/>
    <col min="2560" max="2560" width="6.42578125" style="237" customWidth="1"/>
    <col min="2561" max="2561" width="7.140625" style="237" customWidth="1"/>
    <col min="2562" max="2562" width="7.28515625" style="237" bestFit="1" customWidth="1"/>
    <col min="2563" max="2563" width="7.42578125" style="237" bestFit="1" customWidth="1"/>
    <col min="2564" max="2564" width="7.7109375" style="237" customWidth="1"/>
    <col min="2565" max="2565" width="7.85546875" style="237" bestFit="1" customWidth="1"/>
    <col min="2566" max="2566" width="9.5703125" style="237" bestFit="1" customWidth="1"/>
    <col min="2567" max="2567" width="10.42578125" style="237" bestFit="1" customWidth="1"/>
    <col min="2568" max="2568" width="1" style="237" customWidth="1"/>
    <col min="2569" max="2569" width="5.85546875" style="237" customWidth="1"/>
    <col min="2570" max="2570" width="11.42578125" style="237" customWidth="1"/>
    <col min="2571" max="2571" width="1.42578125" style="237" customWidth="1"/>
    <col min="2572" max="2811" width="11.42578125" style="237" hidden="1"/>
    <col min="2812" max="2812" width="5.7109375" style="237" bestFit="1" customWidth="1"/>
    <col min="2813" max="2813" width="20" style="237" bestFit="1" customWidth="1"/>
    <col min="2814" max="2814" width="14.7109375" style="237" bestFit="1" customWidth="1"/>
    <col min="2815" max="2815" width="6.42578125" style="237" bestFit="1" customWidth="1"/>
    <col min="2816" max="2816" width="6.42578125" style="237" customWidth="1"/>
    <col min="2817" max="2817" width="7.140625" style="237" customWidth="1"/>
    <col min="2818" max="2818" width="7.28515625" style="237" bestFit="1" customWidth="1"/>
    <col min="2819" max="2819" width="7.42578125" style="237" bestFit="1" customWidth="1"/>
    <col min="2820" max="2820" width="7.7109375" style="237" customWidth="1"/>
    <col min="2821" max="2821" width="7.85546875" style="237" bestFit="1" customWidth="1"/>
    <col min="2822" max="2822" width="9.5703125" style="237" bestFit="1" customWidth="1"/>
    <col min="2823" max="2823" width="10.42578125" style="237" bestFit="1" customWidth="1"/>
    <col min="2824" max="2824" width="1" style="237" customWidth="1"/>
    <col min="2825" max="2825" width="5.85546875" style="237" customWidth="1"/>
    <col min="2826" max="2826" width="11.42578125" style="237" customWidth="1"/>
    <col min="2827" max="2827" width="1.42578125" style="237" customWidth="1"/>
    <col min="2828" max="3067" width="11.42578125" style="237" hidden="1"/>
    <col min="3068" max="3068" width="5.7109375" style="237" bestFit="1" customWidth="1"/>
    <col min="3069" max="3069" width="20" style="237" bestFit="1" customWidth="1"/>
    <col min="3070" max="3070" width="14.7109375" style="237" bestFit="1" customWidth="1"/>
    <col min="3071" max="3071" width="6.42578125" style="237" bestFit="1" customWidth="1"/>
    <col min="3072" max="3072" width="6.42578125" style="237" customWidth="1"/>
    <col min="3073" max="3073" width="7.140625" style="237" customWidth="1"/>
    <col min="3074" max="3074" width="7.28515625" style="237" bestFit="1" customWidth="1"/>
    <col min="3075" max="3075" width="7.42578125" style="237" bestFit="1" customWidth="1"/>
    <col min="3076" max="3076" width="7.7109375" style="237" customWidth="1"/>
    <col min="3077" max="3077" width="7.85546875" style="237" bestFit="1" customWidth="1"/>
    <col min="3078" max="3078" width="9.5703125" style="237" bestFit="1" customWidth="1"/>
    <col min="3079" max="3079" width="10.42578125" style="237" bestFit="1" customWidth="1"/>
    <col min="3080" max="3080" width="1" style="237" customWidth="1"/>
    <col min="3081" max="3081" width="5.85546875" style="237" customWidth="1"/>
    <col min="3082" max="3082" width="11.42578125" style="237" customWidth="1"/>
    <col min="3083" max="3083" width="1.42578125" style="237" customWidth="1"/>
    <col min="3084" max="3323" width="11.42578125" style="237" hidden="1"/>
    <col min="3324" max="3324" width="5.7109375" style="237" bestFit="1" customWidth="1"/>
    <col min="3325" max="3325" width="20" style="237" bestFit="1" customWidth="1"/>
    <col min="3326" max="3326" width="14.7109375" style="237" bestFit="1" customWidth="1"/>
    <col min="3327" max="3327" width="6.42578125" style="237" bestFit="1" customWidth="1"/>
    <col min="3328" max="3328" width="6.42578125" style="237" customWidth="1"/>
    <col min="3329" max="3329" width="7.140625" style="237" customWidth="1"/>
    <col min="3330" max="3330" width="7.28515625" style="237" bestFit="1" customWidth="1"/>
    <col min="3331" max="3331" width="7.42578125" style="237" bestFit="1" customWidth="1"/>
    <col min="3332" max="3332" width="7.7109375" style="237" customWidth="1"/>
    <col min="3333" max="3333" width="7.85546875" style="237" bestFit="1" customWidth="1"/>
    <col min="3334" max="3334" width="9.5703125" style="237" bestFit="1" customWidth="1"/>
    <col min="3335" max="3335" width="10.42578125" style="237" bestFit="1" customWidth="1"/>
    <col min="3336" max="3336" width="1" style="237" customWidth="1"/>
    <col min="3337" max="3337" width="5.85546875" style="237" customWidth="1"/>
    <col min="3338" max="3338" width="11.42578125" style="237" customWidth="1"/>
    <col min="3339" max="3339" width="1.42578125" style="237" customWidth="1"/>
    <col min="3340" max="3579" width="11.42578125" style="237" hidden="1"/>
    <col min="3580" max="3580" width="5.7109375" style="237" bestFit="1" customWidth="1"/>
    <col min="3581" max="3581" width="20" style="237" bestFit="1" customWidth="1"/>
    <col min="3582" max="3582" width="14.7109375" style="237" bestFit="1" customWidth="1"/>
    <col min="3583" max="3583" width="6.42578125" style="237" bestFit="1" customWidth="1"/>
    <col min="3584" max="3584" width="6.42578125" style="237" customWidth="1"/>
    <col min="3585" max="3585" width="7.140625" style="237" customWidth="1"/>
    <col min="3586" max="3586" width="7.28515625" style="237" bestFit="1" customWidth="1"/>
    <col min="3587" max="3587" width="7.42578125" style="237" bestFit="1" customWidth="1"/>
    <col min="3588" max="3588" width="7.7109375" style="237" customWidth="1"/>
    <col min="3589" max="3589" width="7.85546875" style="237" bestFit="1" customWidth="1"/>
    <col min="3590" max="3590" width="9.5703125" style="237" bestFit="1" customWidth="1"/>
    <col min="3591" max="3591" width="10.42578125" style="237" bestFit="1" customWidth="1"/>
    <col min="3592" max="3592" width="1" style="237" customWidth="1"/>
    <col min="3593" max="3593" width="5.85546875" style="237" customWidth="1"/>
    <col min="3594" max="3594" width="11.42578125" style="237" customWidth="1"/>
    <col min="3595" max="3595" width="1.42578125" style="237" customWidth="1"/>
    <col min="3596" max="3835" width="11.42578125" style="237" hidden="1"/>
    <col min="3836" max="3836" width="5.7109375" style="237" bestFit="1" customWidth="1"/>
    <col min="3837" max="3837" width="20" style="237" bestFit="1" customWidth="1"/>
    <col min="3838" max="3838" width="14.7109375" style="237" bestFit="1" customWidth="1"/>
    <col min="3839" max="3839" width="6.42578125" style="237" bestFit="1" customWidth="1"/>
    <col min="3840" max="3840" width="6.42578125" style="237" customWidth="1"/>
    <col min="3841" max="3841" width="7.140625" style="237" customWidth="1"/>
    <col min="3842" max="3842" width="7.28515625" style="237" bestFit="1" customWidth="1"/>
    <col min="3843" max="3843" width="7.42578125" style="237" bestFit="1" customWidth="1"/>
    <col min="3844" max="3844" width="7.7109375" style="237" customWidth="1"/>
    <col min="3845" max="3845" width="7.85546875" style="237" bestFit="1" customWidth="1"/>
    <col min="3846" max="3846" width="9.5703125" style="237" bestFit="1" customWidth="1"/>
    <col min="3847" max="3847" width="10.42578125" style="237" bestFit="1" customWidth="1"/>
    <col min="3848" max="3848" width="1" style="237" customWidth="1"/>
    <col min="3849" max="3849" width="5.85546875" style="237" customWidth="1"/>
    <col min="3850" max="3850" width="11.42578125" style="237" customWidth="1"/>
    <col min="3851" max="3851" width="1.42578125" style="237" customWidth="1"/>
    <col min="3852" max="4091" width="11.42578125" style="237" hidden="1"/>
    <col min="4092" max="4092" width="5.7109375" style="237" bestFit="1" customWidth="1"/>
    <col min="4093" max="4093" width="20" style="237" bestFit="1" customWidth="1"/>
    <col min="4094" max="4094" width="14.7109375" style="237" bestFit="1" customWidth="1"/>
    <col min="4095" max="4095" width="6.42578125" style="237" bestFit="1" customWidth="1"/>
    <col min="4096" max="4096" width="6.42578125" style="237" customWidth="1"/>
    <col min="4097" max="4097" width="7.140625" style="237" customWidth="1"/>
    <col min="4098" max="4098" width="7.28515625" style="237" bestFit="1" customWidth="1"/>
    <col min="4099" max="4099" width="7.42578125" style="237" bestFit="1" customWidth="1"/>
    <col min="4100" max="4100" width="7.7109375" style="237" customWidth="1"/>
    <col min="4101" max="4101" width="7.85546875" style="237" bestFit="1" customWidth="1"/>
    <col min="4102" max="4102" width="9.5703125" style="237" bestFit="1" customWidth="1"/>
    <col min="4103" max="4103" width="10.42578125" style="237" bestFit="1" customWidth="1"/>
    <col min="4104" max="4104" width="1" style="237" customWidth="1"/>
    <col min="4105" max="4105" width="5.85546875" style="237" customWidth="1"/>
    <col min="4106" max="4106" width="11.42578125" style="237" customWidth="1"/>
    <col min="4107" max="4107" width="1.42578125" style="237" customWidth="1"/>
    <col min="4108" max="4347" width="11.42578125" style="237" hidden="1"/>
    <col min="4348" max="4348" width="5.7109375" style="237" bestFit="1" customWidth="1"/>
    <col min="4349" max="4349" width="20" style="237" bestFit="1" customWidth="1"/>
    <col min="4350" max="4350" width="14.7109375" style="237" bestFit="1" customWidth="1"/>
    <col min="4351" max="4351" width="6.42578125" style="237" bestFit="1" customWidth="1"/>
    <col min="4352" max="4352" width="6.42578125" style="237" customWidth="1"/>
    <col min="4353" max="4353" width="7.140625" style="237" customWidth="1"/>
    <col min="4354" max="4354" width="7.28515625" style="237" bestFit="1" customWidth="1"/>
    <col min="4355" max="4355" width="7.42578125" style="237" bestFit="1" customWidth="1"/>
    <col min="4356" max="4356" width="7.7109375" style="237" customWidth="1"/>
    <col min="4357" max="4357" width="7.85546875" style="237" bestFit="1" customWidth="1"/>
    <col min="4358" max="4358" width="9.5703125" style="237" bestFit="1" customWidth="1"/>
    <col min="4359" max="4359" width="10.42578125" style="237" bestFit="1" customWidth="1"/>
    <col min="4360" max="4360" width="1" style="237" customWidth="1"/>
    <col min="4361" max="4361" width="5.85546875" style="237" customWidth="1"/>
    <col min="4362" max="4362" width="11.42578125" style="237" customWidth="1"/>
    <col min="4363" max="4363" width="1.42578125" style="237" customWidth="1"/>
    <col min="4364" max="4603" width="11.42578125" style="237" hidden="1"/>
    <col min="4604" max="4604" width="5.7109375" style="237" bestFit="1" customWidth="1"/>
    <col min="4605" max="4605" width="20" style="237" bestFit="1" customWidth="1"/>
    <col min="4606" max="4606" width="14.7109375" style="237" bestFit="1" customWidth="1"/>
    <col min="4607" max="4607" width="6.42578125" style="237" bestFit="1" customWidth="1"/>
    <col min="4608" max="4608" width="6.42578125" style="237" customWidth="1"/>
    <col min="4609" max="4609" width="7.140625" style="237" customWidth="1"/>
    <col min="4610" max="4610" width="7.28515625" style="237" bestFit="1" customWidth="1"/>
    <col min="4611" max="4611" width="7.42578125" style="237" bestFit="1" customWidth="1"/>
    <col min="4612" max="4612" width="7.7109375" style="237" customWidth="1"/>
    <col min="4613" max="4613" width="7.85546875" style="237" bestFit="1" customWidth="1"/>
    <col min="4614" max="4614" width="9.5703125" style="237" bestFit="1" customWidth="1"/>
    <col min="4615" max="4615" width="10.42578125" style="237" bestFit="1" customWidth="1"/>
    <col min="4616" max="4616" width="1" style="237" customWidth="1"/>
    <col min="4617" max="4617" width="5.85546875" style="237" customWidth="1"/>
    <col min="4618" max="4618" width="11.42578125" style="237" customWidth="1"/>
    <col min="4619" max="4619" width="1.42578125" style="237" customWidth="1"/>
    <col min="4620" max="4859" width="11.42578125" style="237" hidden="1"/>
    <col min="4860" max="4860" width="5.7109375" style="237" bestFit="1" customWidth="1"/>
    <col min="4861" max="4861" width="20" style="237" bestFit="1" customWidth="1"/>
    <col min="4862" max="4862" width="14.7109375" style="237" bestFit="1" customWidth="1"/>
    <col min="4863" max="4863" width="6.42578125" style="237" bestFit="1" customWidth="1"/>
    <col min="4864" max="4864" width="6.42578125" style="237" customWidth="1"/>
    <col min="4865" max="4865" width="7.140625" style="237" customWidth="1"/>
    <col min="4866" max="4866" width="7.28515625" style="237" bestFit="1" customWidth="1"/>
    <col min="4867" max="4867" width="7.42578125" style="237" bestFit="1" customWidth="1"/>
    <col min="4868" max="4868" width="7.7109375" style="237" customWidth="1"/>
    <col min="4869" max="4869" width="7.85546875" style="237" bestFit="1" customWidth="1"/>
    <col min="4870" max="4870" width="9.5703125" style="237" bestFit="1" customWidth="1"/>
    <col min="4871" max="4871" width="10.42578125" style="237" bestFit="1" customWidth="1"/>
    <col min="4872" max="4872" width="1" style="237" customWidth="1"/>
    <col min="4873" max="4873" width="5.85546875" style="237" customWidth="1"/>
    <col min="4874" max="4874" width="11.42578125" style="237" customWidth="1"/>
    <col min="4875" max="4875" width="1.42578125" style="237" customWidth="1"/>
    <col min="4876" max="5115" width="11.42578125" style="237" hidden="1"/>
    <col min="5116" max="5116" width="5.7109375" style="237" bestFit="1" customWidth="1"/>
    <col min="5117" max="5117" width="20" style="237" bestFit="1" customWidth="1"/>
    <col min="5118" max="5118" width="14.7109375" style="237" bestFit="1" customWidth="1"/>
    <col min="5119" max="5119" width="6.42578125" style="237" bestFit="1" customWidth="1"/>
    <col min="5120" max="5120" width="6.42578125" style="237" customWidth="1"/>
    <col min="5121" max="5121" width="7.140625" style="237" customWidth="1"/>
    <col min="5122" max="5122" width="7.28515625" style="237" bestFit="1" customWidth="1"/>
    <col min="5123" max="5123" width="7.42578125" style="237" bestFit="1" customWidth="1"/>
    <col min="5124" max="5124" width="7.7109375" style="237" customWidth="1"/>
    <col min="5125" max="5125" width="7.85546875" style="237" bestFit="1" customWidth="1"/>
    <col min="5126" max="5126" width="9.5703125" style="237" bestFit="1" customWidth="1"/>
    <col min="5127" max="5127" width="10.42578125" style="237" bestFit="1" customWidth="1"/>
    <col min="5128" max="5128" width="1" style="237" customWidth="1"/>
    <col min="5129" max="5129" width="5.85546875" style="237" customWidth="1"/>
    <col min="5130" max="5130" width="11.42578125" style="237" customWidth="1"/>
    <col min="5131" max="5131" width="1.42578125" style="237" customWidth="1"/>
    <col min="5132" max="5371" width="11.42578125" style="237" hidden="1"/>
    <col min="5372" max="5372" width="5.7109375" style="237" bestFit="1" customWidth="1"/>
    <col min="5373" max="5373" width="20" style="237" bestFit="1" customWidth="1"/>
    <col min="5374" max="5374" width="14.7109375" style="237" bestFit="1" customWidth="1"/>
    <col min="5375" max="5375" width="6.42578125" style="237" bestFit="1" customWidth="1"/>
    <col min="5376" max="5376" width="6.42578125" style="237" customWidth="1"/>
    <col min="5377" max="5377" width="7.140625" style="237" customWidth="1"/>
    <col min="5378" max="5378" width="7.28515625" style="237" bestFit="1" customWidth="1"/>
    <col min="5379" max="5379" width="7.42578125" style="237" bestFit="1" customWidth="1"/>
    <col min="5380" max="5380" width="7.7109375" style="237" customWidth="1"/>
    <col min="5381" max="5381" width="7.85546875" style="237" bestFit="1" customWidth="1"/>
    <col min="5382" max="5382" width="9.5703125" style="237" bestFit="1" customWidth="1"/>
    <col min="5383" max="5383" width="10.42578125" style="237" bestFit="1" customWidth="1"/>
    <col min="5384" max="5384" width="1" style="237" customWidth="1"/>
    <col min="5385" max="5385" width="5.85546875" style="237" customWidth="1"/>
    <col min="5386" max="5386" width="11.42578125" style="237" customWidth="1"/>
    <col min="5387" max="5387" width="1.42578125" style="237" customWidth="1"/>
    <col min="5388" max="5627" width="11.42578125" style="237" hidden="1"/>
    <col min="5628" max="5628" width="5.7109375" style="237" bestFit="1" customWidth="1"/>
    <col min="5629" max="5629" width="20" style="237" bestFit="1" customWidth="1"/>
    <col min="5630" max="5630" width="14.7109375" style="237" bestFit="1" customWidth="1"/>
    <col min="5631" max="5631" width="6.42578125" style="237" bestFit="1" customWidth="1"/>
    <col min="5632" max="5632" width="6.42578125" style="237" customWidth="1"/>
    <col min="5633" max="5633" width="7.140625" style="237" customWidth="1"/>
    <col min="5634" max="5634" width="7.28515625" style="237" bestFit="1" customWidth="1"/>
    <col min="5635" max="5635" width="7.42578125" style="237" bestFit="1" customWidth="1"/>
    <col min="5636" max="5636" width="7.7109375" style="237" customWidth="1"/>
    <col min="5637" max="5637" width="7.85546875" style="237" bestFit="1" customWidth="1"/>
    <col min="5638" max="5638" width="9.5703125" style="237" bestFit="1" customWidth="1"/>
    <col min="5639" max="5639" width="10.42578125" style="237" bestFit="1" customWidth="1"/>
    <col min="5640" max="5640" width="1" style="237" customWidth="1"/>
    <col min="5641" max="5641" width="5.85546875" style="237" customWidth="1"/>
    <col min="5642" max="5642" width="11.42578125" style="237" customWidth="1"/>
    <col min="5643" max="5643" width="1.42578125" style="237" customWidth="1"/>
    <col min="5644" max="5883" width="11.42578125" style="237" hidden="1"/>
    <col min="5884" max="5884" width="5.7109375" style="237" bestFit="1" customWidth="1"/>
    <col min="5885" max="5885" width="20" style="237" bestFit="1" customWidth="1"/>
    <col min="5886" max="5886" width="14.7109375" style="237" bestFit="1" customWidth="1"/>
    <col min="5887" max="5887" width="6.42578125" style="237" bestFit="1" customWidth="1"/>
    <col min="5888" max="5888" width="6.42578125" style="237" customWidth="1"/>
    <col min="5889" max="5889" width="7.140625" style="237" customWidth="1"/>
    <col min="5890" max="5890" width="7.28515625" style="237" bestFit="1" customWidth="1"/>
    <col min="5891" max="5891" width="7.42578125" style="237" bestFit="1" customWidth="1"/>
    <col min="5892" max="5892" width="7.7109375" style="237" customWidth="1"/>
    <col min="5893" max="5893" width="7.85546875" style="237" bestFit="1" customWidth="1"/>
    <col min="5894" max="5894" width="9.5703125" style="237" bestFit="1" customWidth="1"/>
    <col min="5895" max="5895" width="10.42578125" style="237" bestFit="1" customWidth="1"/>
    <col min="5896" max="5896" width="1" style="237" customWidth="1"/>
    <col min="5897" max="5897" width="5.85546875" style="237" customWidth="1"/>
    <col min="5898" max="5898" width="11.42578125" style="237" customWidth="1"/>
    <col min="5899" max="5899" width="1.42578125" style="237" customWidth="1"/>
    <col min="5900" max="6139" width="11.42578125" style="237" hidden="1"/>
    <col min="6140" max="6140" width="5.7109375" style="237" bestFit="1" customWidth="1"/>
    <col min="6141" max="6141" width="20" style="237" bestFit="1" customWidth="1"/>
    <col min="6142" max="6142" width="14.7109375" style="237" bestFit="1" customWidth="1"/>
    <col min="6143" max="6143" width="6.42578125" style="237" bestFit="1" customWidth="1"/>
    <col min="6144" max="6144" width="6.42578125" style="237" customWidth="1"/>
    <col min="6145" max="6145" width="7.140625" style="237" customWidth="1"/>
    <col min="6146" max="6146" width="7.28515625" style="237" bestFit="1" customWidth="1"/>
    <col min="6147" max="6147" width="7.42578125" style="237" bestFit="1" customWidth="1"/>
    <col min="6148" max="6148" width="7.7109375" style="237" customWidth="1"/>
    <col min="6149" max="6149" width="7.85546875" style="237" bestFit="1" customWidth="1"/>
    <col min="6150" max="6150" width="9.5703125" style="237" bestFit="1" customWidth="1"/>
    <col min="6151" max="6151" width="10.42578125" style="237" bestFit="1" customWidth="1"/>
    <col min="6152" max="6152" width="1" style="237" customWidth="1"/>
    <col min="6153" max="6153" width="5.85546875" style="237" customWidth="1"/>
    <col min="6154" max="6154" width="11.42578125" style="237" customWidth="1"/>
    <col min="6155" max="6155" width="1.42578125" style="237" customWidth="1"/>
    <col min="6156" max="6395" width="11.42578125" style="237" hidden="1"/>
    <col min="6396" max="6396" width="5.7109375" style="237" bestFit="1" customWidth="1"/>
    <col min="6397" max="6397" width="20" style="237" bestFit="1" customWidth="1"/>
    <col min="6398" max="6398" width="14.7109375" style="237" bestFit="1" customWidth="1"/>
    <col min="6399" max="6399" width="6.42578125" style="237" bestFit="1" customWidth="1"/>
    <col min="6400" max="6400" width="6.42578125" style="237" customWidth="1"/>
    <col min="6401" max="6401" width="7.140625" style="237" customWidth="1"/>
    <col min="6402" max="6402" width="7.28515625" style="237" bestFit="1" customWidth="1"/>
    <col min="6403" max="6403" width="7.42578125" style="237" bestFit="1" customWidth="1"/>
    <col min="6404" max="6404" width="7.7109375" style="237" customWidth="1"/>
    <col min="6405" max="6405" width="7.85546875" style="237" bestFit="1" customWidth="1"/>
    <col min="6406" max="6406" width="9.5703125" style="237" bestFit="1" customWidth="1"/>
    <col min="6407" max="6407" width="10.42578125" style="237" bestFit="1" customWidth="1"/>
    <col min="6408" max="6408" width="1" style="237" customWidth="1"/>
    <col min="6409" max="6409" width="5.85546875" style="237" customWidth="1"/>
    <col min="6410" max="6410" width="11.42578125" style="237" customWidth="1"/>
    <col min="6411" max="6411" width="1.42578125" style="237" customWidth="1"/>
    <col min="6412" max="6651" width="11.42578125" style="237" hidden="1"/>
    <col min="6652" max="6652" width="5.7109375" style="237" bestFit="1" customWidth="1"/>
    <col min="6653" max="6653" width="20" style="237" bestFit="1" customWidth="1"/>
    <col min="6654" max="6654" width="14.7109375" style="237" bestFit="1" customWidth="1"/>
    <col min="6655" max="6655" width="6.42578125" style="237" bestFit="1" customWidth="1"/>
    <col min="6656" max="6656" width="6.42578125" style="237" customWidth="1"/>
    <col min="6657" max="6657" width="7.140625" style="237" customWidth="1"/>
    <col min="6658" max="6658" width="7.28515625" style="237" bestFit="1" customWidth="1"/>
    <col min="6659" max="6659" width="7.42578125" style="237" bestFit="1" customWidth="1"/>
    <col min="6660" max="6660" width="7.7109375" style="237" customWidth="1"/>
    <col min="6661" max="6661" width="7.85546875" style="237" bestFit="1" customWidth="1"/>
    <col min="6662" max="6662" width="9.5703125" style="237" bestFit="1" customWidth="1"/>
    <col min="6663" max="6663" width="10.42578125" style="237" bestFit="1" customWidth="1"/>
    <col min="6664" max="6664" width="1" style="237" customWidth="1"/>
    <col min="6665" max="6665" width="5.85546875" style="237" customWidth="1"/>
    <col min="6666" max="6666" width="11.42578125" style="237" customWidth="1"/>
    <col min="6667" max="6667" width="1.42578125" style="237" customWidth="1"/>
    <col min="6668" max="6907" width="11.42578125" style="237" hidden="1"/>
    <col min="6908" max="6908" width="5.7109375" style="237" bestFit="1" customWidth="1"/>
    <col min="6909" max="6909" width="20" style="237" bestFit="1" customWidth="1"/>
    <col min="6910" max="6910" width="14.7109375" style="237" bestFit="1" customWidth="1"/>
    <col min="6911" max="6911" width="6.42578125" style="237" bestFit="1" customWidth="1"/>
    <col min="6912" max="6912" width="6.42578125" style="237" customWidth="1"/>
    <col min="6913" max="6913" width="7.140625" style="237" customWidth="1"/>
    <col min="6914" max="6914" width="7.28515625" style="237" bestFit="1" customWidth="1"/>
    <col min="6915" max="6915" width="7.42578125" style="237" bestFit="1" customWidth="1"/>
    <col min="6916" max="6916" width="7.7109375" style="237" customWidth="1"/>
    <col min="6917" max="6917" width="7.85546875" style="237" bestFit="1" customWidth="1"/>
    <col min="6918" max="6918" width="9.5703125" style="237" bestFit="1" customWidth="1"/>
    <col min="6919" max="6919" width="10.42578125" style="237" bestFit="1" customWidth="1"/>
    <col min="6920" max="6920" width="1" style="237" customWidth="1"/>
    <col min="6921" max="6921" width="5.85546875" style="237" customWidth="1"/>
    <col min="6922" max="6922" width="11.42578125" style="237" customWidth="1"/>
    <col min="6923" max="6923" width="1.42578125" style="237" customWidth="1"/>
    <col min="6924" max="7163" width="11.42578125" style="237" hidden="1"/>
    <col min="7164" max="7164" width="5.7109375" style="237" bestFit="1" customWidth="1"/>
    <col min="7165" max="7165" width="20" style="237" bestFit="1" customWidth="1"/>
    <col min="7166" max="7166" width="14.7109375" style="237" bestFit="1" customWidth="1"/>
    <col min="7167" max="7167" width="6.42578125" style="237" bestFit="1" customWidth="1"/>
    <col min="7168" max="7168" width="6.42578125" style="237" customWidth="1"/>
    <col min="7169" max="7169" width="7.140625" style="237" customWidth="1"/>
    <col min="7170" max="7170" width="7.28515625" style="237" bestFit="1" customWidth="1"/>
    <col min="7171" max="7171" width="7.42578125" style="237" bestFit="1" customWidth="1"/>
    <col min="7172" max="7172" width="7.7109375" style="237" customWidth="1"/>
    <col min="7173" max="7173" width="7.85546875" style="237" bestFit="1" customWidth="1"/>
    <col min="7174" max="7174" width="9.5703125" style="237" bestFit="1" customWidth="1"/>
    <col min="7175" max="7175" width="10.42578125" style="237" bestFit="1" customWidth="1"/>
    <col min="7176" max="7176" width="1" style="237" customWidth="1"/>
    <col min="7177" max="7177" width="5.85546875" style="237" customWidth="1"/>
    <col min="7178" max="7178" width="11.42578125" style="237" customWidth="1"/>
    <col min="7179" max="7179" width="1.42578125" style="237" customWidth="1"/>
    <col min="7180" max="7419" width="11.42578125" style="237" hidden="1"/>
    <col min="7420" max="7420" width="5.7109375" style="237" bestFit="1" customWidth="1"/>
    <col min="7421" max="7421" width="20" style="237" bestFit="1" customWidth="1"/>
    <col min="7422" max="7422" width="14.7109375" style="237" bestFit="1" customWidth="1"/>
    <col min="7423" max="7423" width="6.42578125" style="237" bestFit="1" customWidth="1"/>
    <col min="7424" max="7424" width="6.42578125" style="237" customWidth="1"/>
    <col min="7425" max="7425" width="7.140625" style="237" customWidth="1"/>
    <col min="7426" max="7426" width="7.28515625" style="237" bestFit="1" customWidth="1"/>
    <col min="7427" max="7427" width="7.42578125" style="237" bestFit="1" customWidth="1"/>
    <col min="7428" max="7428" width="7.7109375" style="237" customWidth="1"/>
    <col min="7429" max="7429" width="7.85546875" style="237" bestFit="1" customWidth="1"/>
    <col min="7430" max="7430" width="9.5703125" style="237" bestFit="1" customWidth="1"/>
    <col min="7431" max="7431" width="10.42578125" style="237" bestFit="1" customWidth="1"/>
    <col min="7432" max="7432" width="1" style="237" customWidth="1"/>
    <col min="7433" max="7433" width="5.85546875" style="237" customWidth="1"/>
    <col min="7434" max="7434" width="11.42578125" style="237" customWidth="1"/>
    <col min="7435" max="7435" width="1.42578125" style="237" customWidth="1"/>
    <col min="7436" max="7675" width="11.42578125" style="237" hidden="1"/>
    <col min="7676" max="7676" width="5.7109375" style="237" bestFit="1" customWidth="1"/>
    <col min="7677" max="7677" width="20" style="237" bestFit="1" customWidth="1"/>
    <col min="7678" max="7678" width="14.7109375" style="237" bestFit="1" customWidth="1"/>
    <col min="7679" max="7679" width="6.42578125" style="237" bestFit="1" customWidth="1"/>
    <col min="7680" max="7680" width="6.42578125" style="237" customWidth="1"/>
    <col min="7681" max="7681" width="7.140625" style="237" customWidth="1"/>
    <col min="7682" max="7682" width="7.28515625" style="237" bestFit="1" customWidth="1"/>
    <col min="7683" max="7683" width="7.42578125" style="237" bestFit="1" customWidth="1"/>
    <col min="7684" max="7684" width="7.7109375" style="237" customWidth="1"/>
    <col min="7685" max="7685" width="7.85546875" style="237" bestFit="1" customWidth="1"/>
    <col min="7686" max="7686" width="9.5703125" style="237" bestFit="1" customWidth="1"/>
    <col min="7687" max="7687" width="10.42578125" style="237" bestFit="1" customWidth="1"/>
    <col min="7688" max="7688" width="1" style="237" customWidth="1"/>
    <col min="7689" max="7689" width="5.85546875" style="237" customWidth="1"/>
    <col min="7690" max="7690" width="11.42578125" style="237" customWidth="1"/>
    <col min="7691" max="7691" width="1.42578125" style="237" customWidth="1"/>
    <col min="7692" max="7931" width="11.42578125" style="237" hidden="1"/>
    <col min="7932" max="7932" width="5.7109375" style="237" bestFit="1" customWidth="1"/>
    <col min="7933" max="7933" width="20" style="237" bestFit="1" customWidth="1"/>
    <col min="7934" max="7934" width="14.7109375" style="237" bestFit="1" customWidth="1"/>
    <col min="7935" max="7935" width="6.42578125" style="237" bestFit="1" customWidth="1"/>
    <col min="7936" max="7936" width="6.42578125" style="237" customWidth="1"/>
    <col min="7937" max="7937" width="7.140625" style="237" customWidth="1"/>
    <col min="7938" max="7938" width="7.28515625" style="237" bestFit="1" customWidth="1"/>
    <col min="7939" max="7939" width="7.42578125" style="237" bestFit="1" customWidth="1"/>
    <col min="7940" max="7940" width="7.7109375" style="237" customWidth="1"/>
    <col min="7941" max="7941" width="7.85546875" style="237" bestFit="1" customWidth="1"/>
    <col min="7942" max="7942" width="9.5703125" style="237" bestFit="1" customWidth="1"/>
    <col min="7943" max="7943" width="10.42578125" style="237" bestFit="1" customWidth="1"/>
    <col min="7944" max="7944" width="1" style="237" customWidth="1"/>
    <col min="7945" max="7945" width="5.85546875" style="237" customWidth="1"/>
    <col min="7946" max="7946" width="11.42578125" style="237" customWidth="1"/>
    <col min="7947" max="7947" width="1.42578125" style="237" customWidth="1"/>
    <col min="7948" max="8187" width="11.42578125" style="237" hidden="1"/>
    <col min="8188" max="8188" width="5.7109375" style="237" bestFit="1" customWidth="1"/>
    <col min="8189" max="8189" width="20" style="237" bestFit="1" customWidth="1"/>
    <col min="8190" max="8190" width="14.7109375" style="237" bestFit="1" customWidth="1"/>
    <col min="8191" max="8191" width="6.42578125" style="237" bestFit="1" customWidth="1"/>
    <col min="8192" max="8192" width="6.42578125" style="237" customWidth="1"/>
    <col min="8193" max="8193" width="7.140625" style="237" customWidth="1"/>
    <col min="8194" max="8194" width="7.28515625" style="237" bestFit="1" customWidth="1"/>
    <col min="8195" max="8195" width="7.42578125" style="237" bestFit="1" customWidth="1"/>
    <col min="8196" max="8196" width="7.7109375" style="237" customWidth="1"/>
    <col min="8197" max="8197" width="7.85546875" style="237" bestFit="1" customWidth="1"/>
    <col min="8198" max="8198" width="9.5703125" style="237" bestFit="1" customWidth="1"/>
    <col min="8199" max="8199" width="10.42578125" style="237" bestFit="1" customWidth="1"/>
    <col min="8200" max="8200" width="1" style="237" customWidth="1"/>
    <col min="8201" max="8201" width="5.85546875" style="237" customWidth="1"/>
    <col min="8202" max="8202" width="11.42578125" style="237" customWidth="1"/>
    <col min="8203" max="8203" width="1.42578125" style="237" customWidth="1"/>
    <col min="8204" max="8443" width="11.42578125" style="237" hidden="1"/>
    <col min="8444" max="8444" width="5.7109375" style="237" bestFit="1" customWidth="1"/>
    <col min="8445" max="8445" width="20" style="237" bestFit="1" customWidth="1"/>
    <col min="8446" max="8446" width="14.7109375" style="237" bestFit="1" customWidth="1"/>
    <col min="8447" max="8447" width="6.42578125" style="237" bestFit="1" customWidth="1"/>
    <col min="8448" max="8448" width="6.42578125" style="237" customWidth="1"/>
    <col min="8449" max="8449" width="7.140625" style="237" customWidth="1"/>
    <col min="8450" max="8450" width="7.28515625" style="237" bestFit="1" customWidth="1"/>
    <col min="8451" max="8451" width="7.42578125" style="237" bestFit="1" customWidth="1"/>
    <col min="8452" max="8452" width="7.7109375" style="237" customWidth="1"/>
    <col min="8453" max="8453" width="7.85546875" style="237" bestFit="1" customWidth="1"/>
    <col min="8454" max="8454" width="9.5703125" style="237" bestFit="1" customWidth="1"/>
    <col min="8455" max="8455" width="10.42578125" style="237" bestFit="1" customWidth="1"/>
    <col min="8456" max="8456" width="1" style="237" customWidth="1"/>
    <col min="8457" max="8457" width="5.85546875" style="237" customWidth="1"/>
    <col min="8458" max="8458" width="11.42578125" style="237" customWidth="1"/>
    <col min="8459" max="8459" width="1.42578125" style="237" customWidth="1"/>
    <col min="8460" max="8699" width="11.42578125" style="237" hidden="1"/>
    <col min="8700" max="8700" width="5.7109375" style="237" bestFit="1" customWidth="1"/>
    <col min="8701" max="8701" width="20" style="237" bestFit="1" customWidth="1"/>
    <col min="8702" max="8702" width="14.7109375" style="237" bestFit="1" customWidth="1"/>
    <col min="8703" max="8703" width="6.42578125" style="237" bestFit="1" customWidth="1"/>
    <col min="8704" max="8704" width="6.42578125" style="237" customWidth="1"/>
    <col min="8705" max="8705" width="7.140625" style="237" customWidth="1"/>
    <col min="8706" max="8706" width="7.28515625" style="237" bestFit="1" customWidth="1"/>
    <col min="8707" max="8707" width="7.42578125" style="237" bestFit="1" customWidth="1"/>
    <col min="8708" max="8708" width="7.7109375" style="237" customWidth="1"/>
    <col min="8709" max="8709" width="7.85546875" style="237" bestFit="1" customWidth="1"/>
    <col min="8710" max="8710" width="9.5703125" style="237" bestFit="1" customWidth="1"/>
    <col min="8711" max="8711" width="10.42578125" style="237" bestFit="1" customWidth="1"/>
    <col min="8712" max="8712" width="1" style="237" customWidth="1"/>
    <col min="8713" max="8713" width="5.85546875" style="237" customWidth="1"/>
    <col min="8714" max="8714" width="11.42578125" style="237" customWidth="1"/>
    <col min="8715" max="8715" width="1.42578125" style="237" customWidth="1"/>
    <col min="8716" max="8955" width="11.42578125" style="237" hidden="1"/>
    <col min="8956" max="8956" width="5.7109375" style="237" bestFit="1" customWidth="1"/>
    <col min="8957" max="8957" width="20" style="237" bestFit="1" customWidth="1"/>
    <col min="8958" max="8958" width="14.7109375" style="237" bestFit="1" customWidth="1"/>
    <col min="8959" max="8959" width="6.42578125" style="237" bestFit="1" customWidth="1"/>
    <col min="8960" max="8960" width="6.42578125" style="237" customWidth="1"/>
    <col min="8961" max="8961" width="7.140625" style="237" customWidth="1"/>
    <col min="8962" max="8962" width="7.28515625" style="237" bestFit="1" customWidth="1"/>
    <col min="8963" max="8963" width="7.42578125" style="237" bestFit="1" customWidth="1"/>
    <col min="8964" max="8964" width="7.7109375" style="237" customWidth="1"/>
    <col min="8965" max="8965" width="7.85546875" style="237" bestFit="1" customWidth="1"/>
    <col min="8966" max="8966" width="9.5703125" style="237" bestFit="1" customWidth="1"/>
    <col min="8967" max="8967" width="10.42578125" style="237" bestFit="1" customWidth="1"/>
    <col min="8968" max="8968" width="1" style="237" customWidth="1"/>
    <col min="8969" max="8969" width="5.85546875" style="237" customWidth="1"/>
    <col min="8970" max="8970" width="11.42578125" style="237" customWidth="1"/>
    <col min="8971" max="8971" width="1.42578125" style="237" customWidth="1"/>
    <col min="8972" max="9211" width="11.42578125" style="237" hidden="1"/>
    <col min="9212" max="9212" width="5.7109375" style="237" bestFit="1" customWidth="1"/>
    <col min="9213" max="9213" width="20" style="237" bestFit="1" customWidth="1"/>
    <col min="9214" max="9214" width="14.7109375" style="237" bestFit="1" customWidth="1"/>
    <col min="9215" max="9215" width="6.42578125" style="237" bestFit="1" customWidth="1"/>
    <col min="9216" max="9216" width="6.42578125" style="237" customWidth="1"/>
    <col min="9217" max="9217" width="7.140625" style="237" customWidth="1"/>
    <col min="9218" max="9218" width="7.28515625" style="237" bestFit="1" customWidth="1"/>
    <col min="9219" max="9219" width="7.42578125" style="237" bestFit="1" customWidth="1"/>
    <col min="9220" max="9220" width="7.7109375" style="237" customWidth="1"/>
    <col min="9221" max="9221" width="7.85546875" style="237" bestFit="1" customWidth="1"/>
    <col min="9222" max="9222" width="9.5703125" style="237" bestFit="1" customWidth="1"/>
    <col min="9223" max="9223" width="10.42578125" style="237" bestFit="1" customWidth="1"/>
    <col min="9224" max="9224" width="1" style="237" customWidth="1"/>
    <col min="9225" max="9225" width="5.85546875" style="237" customWidth="1"/>
    <col min="9226" max="9226" width="11.42578125" style="237" customWidth="1"/>
    <col min="9227" max="9227" width="1.42578125" style="237" customWidth="1"/>
    <col min="9228" max="9467" width="11.42578125" style="237" hidden="1"/>
    <col min="9468" max="9468" width="5.7109375" style="237" bestFit="1" customWidth="1"/>
    <col min="9469" max="9469" width="20" style="237" bestFit="1" customWidth="1"/>
    <col min="9470" max="9470" width="14.7109375" style="237" bestFit="1" customWidth="1"/>
    <col min="9471" max="9471" width="6.42578125" style="237" bestFit="1" customWidth="1"/>
    <col min="9472" max="9472" width="6.42578125" style="237" customWidth="1"/>
    <col min="9473" max="9473" width="7.140625" style="237" customWidth="1"/>
    <col min="9474" max="9474" width="7.28515625" style="237" bestFit="1" customWidth="1"/>
    <col min="9475" max="9475" width="7.42578125" style="237" bestFit="1" customWidth="1"/>
    <col min="9476" max="9476" width="7.7109375" style="237" customWidth="1"/>
    <col min="9477" max="9477" width="7.85546875" style="237" bestFit="1" customWidth="1"/>
    <col min="9478" max="9478" width="9.5703125" style="237" bestFit="1" customWidth="1"/>
    <col min="9479" max="9479" width="10.42578125" style="237" bestFit="1" customWidth="1"/>
    <col min="9480" max="9480" width="1" style="237" customWidth="1"/>
    <col min="9481" max="9481" width="5.85546875" style="237" customWidth="1"/>
    <col min="9482" max="9482" width="11.42578125" style="237" customWidth="1"/>
    <col min="9483" max="9483" width="1.42578125" style="237" customWidth="1"/>
    <col min="9484" max="9723" width="11.42578125" style="237" hidden="1"/>
    <col min="9724" max="9724" width="5.7109375" style="237" bestFit="1" customWidth="1"/>
    <col min="9725" max="9725" width="20" style="237" bestFit="1" customWidth="1"/>
    <col min="9726" max="9726" width="14.7109375" style="237" bestFit="1" customWidth="1"/>
    <col min="9727" max="9727" width="6.42578125" style="237" bestFit="1" customWidth="1"/>
    <col min="9728" max="9728" width="6.42578125" style="237" customWidth="1"/>
    <col min="9729" max="9729" width="7.140625" style="237" customWidth="1"/>
    <col min="9730" max="9730" width="7.28515625" style="237" bestFit="1" customWidth="1"/>
    <col min="9731" max="9731" width="7.42578125" style="237" bestFit="1" customWidth="1"/>
    <col min="9732" max="9732" width="7.7109375" style="237" customWidth="1"/>
    <col min="9733" max="9733" width="7.85546875" style="237" bestFit="1" customWidth="1"/>
    <col min="9734" max="9734" width="9.5703125" style="237" bestFit="1" customWidth="1"/>
    <col min="9735" max="9735" width="10.42578125" style="237" bestFit="1" customWidth="1"/>
    <col min="9736" max="9736" width="1" style="237" customWidth="1"/>
    <col min="9737" max="9737" width="5.85546875" style="237" customWidth="1"/>
    <col min="9738" max="9738" width="11.42578125" style="237" customWidth="1"/>
    <col min="9739" max="9739" width="1.42578125" style="237" customWidth="1"/>
    <col min="9740" max="9979" width="11.42578125" style="237" hidden="1"/>
    <col min="9980" max="9980" width="5.7109375" style="237" bestFit="1" customWidth="1"/>
    <col min="9981" max="9981" width="20" style="237" bestFit="1" customWidth="1"/>
    <col min="9982" max="9982" width="14.7109375" style="237" bestFit="1" customWidth="1"/>
    <col min="9983" max="9983" width="6.42578125" style="237" bestFit="1" customWidth="1"/>
    <col min="9984" max="9984" width="6.42578125" style="237" customWidth="1"/>
    <col min="9985" max="9985" width="7.140625" style="237" customWidth="1"/>
    <col min="9986" max="9986" width="7.28515625" style="237" bestFit="1" customWidth="1"/>
    <col min="9987" max="9987" width="7.42578125" style="237" bestFit="1" customWidth="1"/>
    <col min="9988" max="9988" width="7.7109375" style="237" customWidth="1"/>
    <col min="9989" max="9989" width="7.85546875" style="237" bestFit="1" customWidth="1"/>
    <col min="9990" max="9990" width="9.5703125" style="237" bestFit="1" customWidth="1"/>
    <col min="9991" max="9991" width="10.42578125" style="237" bestFit="1" customWidth="1"/>
    <col min="9992" max="9992" width="1" style="237" customWidth="1"/>
    <col min="9993" max="9993" width="5.85546875" style="237" customWidth="1"/>
    <col min="9994" max="9994" width="11.42578125" style="237" customWidth="1"/>
    <col min="9995" max="9995" width="1.42578125" style="237" customWidth="1"/>
    <col min="9996" max="10235" width="11.42578125" style="237" hidden="1"/>
    <col min="10236" max="10236" width="5.7109375" style="237" bestFit="1" customWidth="1"/>
    <col min="10237" max="10237" width="20" style="237" bestFit="1" customWidth="1"/>
    <col min="10238" max="10238" width="14.7109375" style="237" bestFit="1" customWidth="1"/>
    <col min="10239" max="10239" width="6.42578125" style="237" bestFit="1" customWidth="1"/>
    <col min="10240" max="10240" width="6.42578125" style="237" customWidth="1"/>
    <col min="10241" max="10241" width="7.140625" style="237" customWidth="1"/>
    <col min="10242" max="10242" width="7.28515625" style="237" bestFit="1" customWidth="1"/>
    <col min="10243" max="10243" width="7.42578125" style="237" bestFit="1" customWidth="1"/>
    <col min="10244" max="10244" width="7.7109375" style="237" customWidth="1"/>
    <col min="10245" max="10245" width="7.85546875" style="237" bestFit="1" customWidth="1"/>
    <col min="10246" max="10246" width="9.5703125" style="237" bestFit="1" customWidth="1"/>
    <col min="10247" max="10247" width="10.42578125" style="237" bestFit="1" customWidth="1"/>
    <col min="10248" max="10248" width="1" style="237" customWidth="1"/>
    <col min="10249" max="10249" width="5.85546875" style="237" customWidth="1"/>
    <col min="10250" max="10250" width="11.42578125" style="237" customWidth="1"/>
    <col min="10251" max="10251" width="1.42578125" style="237" customWidth="1"/>
    <col min="10252" max="10491" width="11.42578125" style="237" hidden="1"/>
    <col min="10492" max="10492" width="5.7109375" style="237" bestFit="1" customWidth="1"/>
    <col min="10493" max="10493" width="20" style="237" bestFit="1" customWidth="1"/>
    <col min="10494" max="10494" width="14.7109375" style="237" bestFit="1" customWidth="1"/>
    <col min="10495" max="10495" width="6.42578125" style="237" bestFit="1" customWidth="1"/>
    <col min="10496" max="10496" width="6.42578125" style="237" customWidth="1"/>
    <col min="10497" max="10497" width="7.140625" style="237" customWidth="1"/>
    <col min="10498" max="10498" width="7.28515625" style="237" bestFit="1" customWidth="1"/>
    <col min="10499" max="10499" width="7.42578125" style="237" bestFit="1" customWidth="1"/>
    <col min="10500" max="10500" width="7.7109375" style="237" customWidth="1"/>
    <col min="10501" max="10501" width="7.85546875" style="237" bestFit="1" customWidth="1"/>
    <col min="10502" max="10502" width="9.5703125" style="237" bestFit="1" customWidth="1"/>
    <col min="10503" max="10503" width="10.42578125" style="237" bestFit="1" customWidth="1"/>
    <col min="10504" max="10504" width="1" style="237" customWidth="1"/>
    <col min="10505" max="10505" width="5.85546875" style="237" customWidth="1"/>
    <col min="10506" max="10506" width="11.42578125" style="237" customWidth="1"/>
    <col min="10507" max="10507" width="1.42578125" style="237" customWidth="1"/>
    <col min="10508" max="10747" width="11.42578125" style="237" hidden="1"/>
    <col min="10748" max="10748" width="5.7109375" style="237" bestFit="1" customWidth="1"/>
    <col min="10749" max="10749" width="20" style="237" bestFit="1" customWidth="1"/>
    <col min="10750" max="10750" width="14.7109375" style="237" bestFit="1" customWidth="1"/>
    <col min="10751" max="10751" width="6.42578125" style="237" bestFit="1" customWidth="1"/>
    <col min="10752" max="10752" width="6.42578125" style="237" customWidth="1"/>
    <col min="10753" max="10753" width="7.140625" style="237" customWidth="1"/>
    <col min="10754" max="10754" width="7.28515625" style="237" bestFit="1" customWidth="1"/>
    <col min="10755" max="10755" width="7.42578125" style="237" bestFit="1" customWidth="1"/>
    <col min="10756" max="10756" width="7.7109375" style="237" customWidth="1"/>
    <col min="10757" max="10757" width="7.85546875" style="237" bestFit="1" customWidth="1"/>
    <col min="10758" max="10758" width="9.5703125" style="237" bestFit="1" customWidth="1"/>
    <col min="10759" max="10759" width="10.42578125" style="237" bestFit="1" customWidth="1"/>
    <col min="10760" max="10760" width="1" style="237" customWidth="1"/>
    <col min="10761" max="10761" width="5.85546875" style="237" customWidth="1"/>
    <col min="10762" max="10762" width="11.42578125" style="237" customWidth="1"/>
    <col min="10763" max="10763" width="1.42578125" style="237" customWidth="1"/>
    <col min="10764" max="11003" width="11.42578125" style="237" hidden="1"/>
    <col min="11004" max="11004" width="5.7109375" style="237" bestFit="1" customWidth="1"/>
    <col min="11005" max="11005" width="20" style="237" bestFit="1" customWidth="1"/>
    <col min="11006" max="11006" width="14.7109375" style="237" bestFit="1" customWidth="1"/>
    <col min="11007" max="11007" width="6.42578125" style="237" bestFit="1" customWidth="1"/>
    <col min="11008" max="11008" width="6.42578125" style="237" customWidth="1"/>
    <col min="11009" max="11009" width="7.140625" style="237" customWidth="1"/>
    <col min="11010" max="11010" width="7.28515625" style="237" bestFit="1" customWidth="1"/>
    <col min="11011" max="11011" width="7.42578125" style="237" bestFit="1" customWidth="1"/>
    <col min="11012" max="11012" width="7.7109375" style="237" customWidth="1"/>
    <col min="11013" max="11013" width="7.85546875" style="237" bestFit="1" customWidth="1"/>
    <col min="11014" max="11014" width="9.5703125" style="237" bestFit="1" customWidth="1"/>
    <col min="11015" max="11015" width="10.42578125" style="237" bestFit="1" customWidth="1"/>
    <col min="11016" max="11016" width="1" style="237" customWidth="1"/>
    <col min="11017" max="11017" width="5.85546875" style="237" customWidth="1"/>
    <col min="11018" max="11018" width="11.42578125" style="237" customWidth="1"/>
    <col min="11019" max="11019" width="1.42578125" style="237" customWidth="1"/>
    <col min="11020" max="11259" width="11.42578125" style="237" hidden="1"/>
    <col min="11260" max="11260" width="5.7109375" style="237" bestFit="1" customWidth="1"/>
    <col min="11261" max="11261" width="20" style="237" bestFit="1" customWidth="1"/>
    <col min="11262" max="11262" width="14.7109375" style="237" bestFit="1" customWidth="1"/>
    <col min="11263" max="11263" width="6.42578125" style="237" bestFit="1" customWidth="1"/>
    <col min="11264" max="11264" width="6.42578125" style="237" customWidth="1"/>
    <col min="11265" max="11265" width="7.140625" style="237" customWidth="1"/>
    <col min="11266" max="11266" width="7.28515625" style="237" bestFit="1" customWidth="1"/>
    <col min="11267" max="11267" width="7.42578125" style="237" bestFit="1" customWidth="1"/>
    <col min="11268" max="11268" width="7.7109375" style="237" customWidth="1"/>
    <col min="11269" max="11269" width="7.85546875" style="237" bestFit="1" customWidth="1"/>
    <col min="11270" max="11270" width="9.5703125" style="237" bestFit="1" customWidth="1"/>
    <col min="11271" max="11271" width="10.42578125" style="237" bestFit="1" customWidth="1"/>
    <col min="11272" max="11272" width="1" style="237" customWidth="1"/>
    <col min="11273" max="11273" width="5.85546875" style="237" customWidth="1"/>
    <col min="11274" max="11274" width="11.42578125" style="237" customWidth="1"/>
    <col min="11275" max="11275" width="1.42578125" style="237" customWidth="1"/>
    <col min="11276" max="11515" width="11.42578125" style="237" hidden="1"/>
    <col min="11516" max="11516" width="5.7109375" style="237" bestFit="1" customWidth="1"/>
    <col min="11517" max="11517" width="20" style="237" bestFit="1" customWidth="1"/>
    <col min="11518" max="11518" width="14.7109375" style="237" bestFit="1" customWidth="1"/>
    <col min="11519" max="11519" width="6.42578125" style="237" bestFit="1" customWidth="1"/>
    <col min="11520" max="11520" width="6.42578125" style="237" customWidth="1"/>
    <col min="11521" max="11521" width="7.140625" style="237" customWidth="1"/>
    <col min="11522" max="11522" width="7.28515625" style="237" bestFit="1" customWidth="1"/>
    <col min="11523" max="11523" width="7.42578125" style="237" bestFit="1" customWidth="1"/>
    <col min="11524" max="11524" width="7.7109375" style="237" customWidth="1"/>
    <col min="11525" max="11525" width="7.85546875" style="237" bestFit="1" customWidth="1"/>
    <col min="11526" max="11526" width="9.5703125" style="237" bestFit="1" customWidth="1"/>
    <col min="11527" max="11527" width="10.42578125" style="237" bestFit="1" customWidth="1"/>
    <col min="11528" max="11528" width="1" style="237" customWidth="1"/>
    <col min="11529" max="11529" width="5.85546875" style="237" customWidth="1"/>
    <col min="11530" max="11530" width="11.42578125" style="237" customWidth="1"/>
    <col min="11531" max="11531" width="1.42578125" style="237" customWidth="1"/>
    <col min="11532" max="11771" width="11.42578125" style="237" hidden="1"/>
    <col min="11772" max="11772" width="5.7109375" style="237" bestFit="1" customWidth="1"/>
    <col min="11773" max="11773" width="20" style="237" bestFit="1" customWidth="1"/>
    <col min="11774" max="11774" width="14.7109375" style="237" bestFit="1" customWidth="1"/>
    <col min="11775" max="11775" width="6.42578125" style="237" bestFit="1" customWidth="1"/>
    <col min="11776" max="11776" width="6.42578125" style="237" customWidth="1"/>
    <col min="11777" max="11777" width="7.140625" style="237" customWidth="1"/>
    <col min="11778" max="11778" width="7.28515625" style="237" bestFit="1" customWidth="1"/>
    <col min="11779" max="11779" width="7.42578125" style="237" bestFit="1" customWidth="1"/>
    <col min="11780" max="11780" width="7.7109375" style="237" customWidth="1"/>
    <col min="11781" max="11781" width="7.85546875" style="237" bestFit="1" customWidth="1"/>
    <col min="11782" max="11782" width="9.5703125" style="237" bestFit="1" customWidth="1"/>
    <col min="11783" max="11783" width="10.42578125" style="237" bestFit="1" customWidth="1"/>
    <col min="11784" max="11784" width="1" style="237" customWidth="1"/>
    <col min="11785" max="11785" width="5.85546875" style="237" customWidth="1"/>
    <col min="11786" max="11786" width="11.42578125" style="237" customWidth="1"/>
    <col min="11787" max="11787" width="1.42578125" style="237" customWidth="1"/>
    <col min="11788" max="12027" width="11.42578125" style="237" hidden="1"/>
    <col min="12028" max="12028" width="5.7109375" style="237" bestFit="1" customWidth="1"/>
    <col min="12029" max="12029" width="20" style="237" bestFit="1" customWidth="1"/>
    <col min="12030" max="12030" width="14.7109375" style="237" bestFit="1" customWidth="1"/>
    <col min="12031" max="12031" width="6.42578125" style="237" bestFit="1" customWidth="1"/>
    <col min="12032" max="12032" width="6.42578125" style="237" customWidth="1"/>
    <col min="12033" max="12033" width="7.140625" style="237" customWidth="1"/>
    <col min="12034" max="12034" width="7.28515625" style="237" bestFit="1" customWidth="1"/>
    <col min="12035" max="12035" width="7.42578125" style="237" bestFit="1" customWidth="1"/>
    <col min="12036" max="12036" width="7.7109375" style="237" customWidth="1"/>
    <col min="12037" max="12037" width="7.85546875" style="237" bestFit="1" customWidth="1"/>
    <col min="12038" max="12038" width="9.5703125" style="237" bestFit="1" customWidth="1"/>
    <col min="12039" max="12039" width="10.42578125" style="237" bestFit="1" customWidth="1"/>
    <col min="12040" max="12040" width="1" style="237" customWidth="1"/>
    <col min="12041" max="12041" width="5.85546875" style="237" customWidth="1"/>
    <col min="12042" max="12042" width="11.42578125" style="237" customWidth="1"/>
    <col min="12043" max="12043" width="1.42578125" style="237" customWidth="1"/>
    <col min="12044" max="12283" width="11.42578125" style="237" hidden="1"/>
    <col min="12284" max="12284" width="5.7109375" style="237" bestFit="1" customWidth="1"/>
    <col min="12285" max="12285" width="20" style="237" bestFit="1" customWidth="1"/>
    <col min="12286" max="12286" width="14.7109375" style="237" bestFit="1" customWidth="1"/>
    <col min="12287" max="12287" width="6.42578125" style="237" bestFit="1" customWidth="1"/>
    <col min="12288" max="12288" width="6.42578125" style="237" customWidth="1"/>
    <col min="12289" max="12289" width="7.140625" style="237" customWidth="1"/>
    <col min="12290" max="12290" width="7.28515625" style="237" bestFit="1" customWidth="1"/>
    <col min="12291" max="12291" width="7.42578125" style="237" bestFit="1" customWidth="1"/>
    <col min="12292" max="12292" width="7.7109375" style="237" customWidth="1"/>
    <col min="12293" max="12293" width="7.85546875" style="237" bestFit="1" customWidth="1"/>
    <col min="12294" max="12294" width="9.5703125" style="237" bestFit="1" customWidth="1"/>
    <col min="12295" max="12295" width="10.42578125" style="237" bestFit="1" customWidth="1"/>
    <col min="12296" max="12296" width="1" style="237" customWidth="1"/>
    <col min="12297" max="12297" width="5.85546875" style="237" customWidth="1"/>
    <col min="12298" max="12298" width="11.42578125" style="237" customWidth="1"/>
    <col min="12299" max="12299" width="1.42578125" style="237" customWidth="1"/>
    <col min="12300" max="12539" width="11.42578125" style="237" hidden="1"/>
    <col min="12540" max="12540" width="5.7109375" style="237" bestFit="1" customWidth="1"/>
    <col min="12541" max="12541" width="20" style="237" bestFit="1" customWidth="1"/>
    <col min="12542" max="12542" width="14.7109375" style="237" bestFit="1" customWidth="1"/>
    <col min="12543" max="12543" width="6.42578125" style="237" bestFit="1" customWidth="1"/>
    <col min="12544" max="12544" width="6.42578125" style="237" customWidth="1"/>
    <col min="12545" max="12545" width="7.140625" style="237" customWidth="1"/>
    <col min="12546" max="12546" width="7.28515625" style="237" bestFit="1" customWidth="1"/>
    <col min="12547" max="12547" width="7.42578125" style="237" bestFit="1" customWidth="1"/>
    <col min="12548" max="12548" width="7.7109375" style="237" customWidth="1"/>
    <col min="12549" max="12549" width="7.85546875" style="237" bestFit="1" customWidth="1"/>
    <col min="12550" max="12550" width="9.5703125" style="237" bestFit="1" customWidth="1"/>
    <col min="12551" max="12551" width="10.42578125" style="237" bestFit="1" customWidth="1"/>
    <col min="12552" max="12552" width="1" style="237" customWidth="1"/>
    <col min="12553" max="12553" width="5.85546875" style="237" customWidth="1"/>
    <col min="12554" max="12554" width="11.42578125" style="237" customWidth="1"/>
    <col min="12555" max="12555" width="1.42578125" style="237" customWidth="1"/>
    <col min="12556" max="12795" width="11.42578125" style="237" hidden="1"/>
    <col min="12796" max="12796" width="5.7109375" style="237" bestFit="1" customWidth="1"/>
    <col min="12797" max="12797" width="20" style="237" bestFit="1" customWidth="1"/>
    <col min="12798" max="12798" width="14.7109375" style="237" bestFit="1" customWidth="1"/>
    <col min="12799" max="12799" width="6.42578125" style="237" bestFit="1" customWidth="1"/>
    <col min="12800" max="12800" width="6.42578125" style="237" customWidth="1"/>
    <col min="12801" max="12801" width="7.140625" style="237" customWidth="1"/>
    <col min="12802" max="12802" width="7.28515625" style="237" bestFit="1" customWidth="1"/>
    <col min="12803" max="12803" width="7.42578125" style="237" bestFit="1" customWidth="1"/>
    <col min="12804" max="12804" width="7.7109375" style="237" customWidth="1"/>
    <col min="12805" max="12805" width="7.85546875" style="237" bestFit="1" customWidth="1"/>
    <col min="12806" max="12806" width="9.5703125" style="237" bestFit="1" customWidth="1"/>
    <col min="12807" max="12807" width="10.42578125" style="237" bestFit="1" customWidth="1"/>
    <col min="12808" max="12808" width="1" style="237" customWidth="1"/>
    <col min="12809" max="12809" width="5.85546875" style="237" customWidth="1"/>
    <col min="12810" max="12810" width="11.42578125" style="237" customWidth="1"/>
    <col min="12811" max="12811" width="1.42578125" style="237" customWidth="1"/>
    <col min="12812" max="13051" width="11.42578125" style="237" hidden="1"/>
    <col min="13052" max="13052" width="5.7109375" style="237" bestFit="1" customWidth="1"/>
    <col min="13053" max="13053" width="20" style="237" bestFit="1" customWidth="1"/>
    <col min="13054" max="13054" width="14.7109375" style="237" bestFit="1" customWidth="1"/>
    <col min="13055" max="13055" width="6.42578125" style="237" bestFit="1" customWidth="1"/>
    <col min="13056" max="13056" width="6.42578125" style="237" customWidth="1"/>
    <col min="13057" max="13057" width="7.140625" style="237" customWidth="1"/>
    <col min="13058" max="13058" width="7.28515625" style="237" bestFit="1" customWidth="1"/>
    <col min="13059" max="13059" width="7.42578125" style="237" bestFit="1" customWidth="1"/>
    <col min="13060" max="13060" width="7.7109375" style="237" customWidth="1"/>
    <col min="13061" max="13061" width="7.85546875" style="237" bestFit="1" customWidth="1"/>
    <col min="13062" max="13062" width="9.5703125" style="237" bestFit="1" customWidth="1"/>
    <col min="13063" max="13063" width="10.42578125" style="237" bestFit="1" customWidth="1"/>
    <col min="13064" max="13064" width="1" style="237" customWidth="1"/>
    <col min="13065" max="13065" width="5.85546875" style="237" customWidth="1"/>
    <col min="13066" max="13066" width="11.42578125" style="237" customWidth="1"/>
    <col min="13067" max="13067" width="1.42578125" style="237" customWidth="1"/>
    <col min="13068" max="13307" width="11.42578125" style="237" hidden="1"/>
    <col min="13308" max="13308" width="5.7109375" style="237" bestFit="1" customWidth="1"/>
    <col min="13309" max="13309" width="20" style="237" bestFit="1" customWidth="1"/>
    <col min="13310" max="13310" width="14.7109375" style="237" bestFit="1" customWidth="1"/>
    <col min="13311" max="13311" width="6.42578125" style="237" bestFit="1" customWidth="1"/>
    <col min="13312" max="13312" width="6.42578125" style="237" customWidth="1"/>
    <col min="13313" max="13313" width="7.140625" style="237" customWidth="1"/>
    <col min="13314" max="13314" width="7.28515625" style="237" bestFit="1" customWidth="1"/>
    <col min="13315" max="13315" width="7.42578125" style="237" bestFit="1" customWidth="1"/>
    <col min="13316" max="13316" width="7.7109375" style="237" customWidth="1"/>
    <col min="13317" max="13317" width="7.85546875" style="237" bestFit="1" customWidth="1"/>
    <col min="13318" max="13318" width="9.5703125" style="237" bestFit="1" customWidth="1"/>
    <col min="13319" max="13319" width="10.42578125" style="237" bestFit="1" customWidth="1"/>
    <col min="13320" max="13320" width="1" style="237" customWidth="1"/>
    <col min="13321" max="13321" width="5.85546875" style="237" customWidth="1"/>
    <col min="13322" max="13322" width="11.42578125" style="237" customWidth="1"/>
    <col min="13323" max="13323" width="1.42578125" style="237" customWidth="1"/>
    <col min="13324" max="13563" width="11.42578125" style="237" hidden="1"/>
    <col min="13564" max="13564" width="5.7109375" style="237" bestFit="1" customWidth="1"/>
    <col min="13565" max="13565" width="20" style="237" bestFit="1" customWidth="1"/>
    <col min="13566" max="13566" width="14.7109375" style="237" bestFit="1" customWidth="1"/>
    <col min="13567" max="13567" width="6.42578125" style="237" bestFit="1" customWidth="1"/>
    <col min="13568" max="13568" width="6.42578125" style="237" customWidth="1"/>
    <col min="13569" max="13569" width="7.140625" style="237" customWidth="1"/>
    <col min="13570" max="13570" width="7.28515625" style="237" bestFit="1" customWidth="1"/>
    <col min="13571" max="13571" width="7.42578125" style="237" bestFit="1" customWidth="1"/>
    <col min="13572" max="13572" width="7.7109375" style="237" customWidth="1"/>
    <col min="13573" max="13573" width="7.85546875" style="237" bestFit="1" customWidth="1"/>
    <col min="13574" max="13574" width="9.5703125" style="237" bestFit="1" customWidth="1"/>
    <col min="13575" max="13575" width="10.42578125" style="237" bestFit="1" customWidth="1"/>
    <col min="13576" max="13576" width="1" style="237" customWidth="1"/>
    <col min="13577" max="13577" width="5.85546875" style="237" customWidth="1"/>
    <col min="13578" max="13578" width="11.42578125" style="237" customWidth="1"/>
    <col min="13579" max="13579" width="1.42578125" style="237" customWidth="1"/>
    <col min="13580" max="13819" width="11.42578125" style="237" hidden="1"/>
    <col min="13820" max="13820" width="5.7109375" style="237" bestFit="1" customWidth="1"/>
    <col min="13821" max="13821" width="20" style="237" bestFit="1" customWidth="1"/>
    <col min="13822" max="13822" width="14.7109375" style="237" bestFit="1" customWidth="1"/>
    <col min="13823" max="13823" width="6.42578125" style="237" bestFit="1" customWidth="1"/>
    <col min="13824" max="13824" width="6.42578125" style="237" customWidth="1"/>
    <col min="13825" max="13825" width="7.140625" style="237" customWidth="1"/>
    <col min="13826" max="13826" width="7.28515625" style="237" bestFit="1" customWidth="1"/>
    <col min="13827" max="13827" width="7.42578125" style="237" bestFit="1" customWidth="1"/>
    <col min="13828" max="13828" width="7.7109375" style="237" customWidth="1"/>
    <col min="13829" max="13829" width="7.85546875" style="237" bestFit="1" customWidth="1"/>
    <col min="13830" max="13830" width="9.5703125" style="237" bestFit="1" customWidth="1"/>
    <col min="13831" max="13831" width="10.42578125" style="237" bestFit="1" customWidth="1"/>
    <col min="13832" max="13832" width="1" style="237" customWidth="1"/>
    <col min="13833" max="13833" width="5.85546875" style="237" customWidth="1"/>
    <col min="13834" max="13834" width="11.42578125" style="237" customWidth="1"/>
    <col min="13835" max="13835" width="1.42578125" style="237" customWidth="1"/>
    <col min="13836" max="14075" width="11.42578125" style="237" hidden="1"/>
    <col min="14076" max="14076" width="5.7109375" style="237" bestFit="1" customWidth="1"/>
    <col min="14077" max="14077" width="20" style="237" bestFit="1" customWidth="1"/>
    <col min="14078" max="14078" width="14.7109375" style="237" bestFit="1" customWidth="1"/>
    <col min="14079" max="14079" width="6.42578125" style="237" bestFit="1" customWidth="1"/>
    <col min="14080" max="14080" width="6.42578125" style="237" customWidth="1"/>
    <col min="14081" max="14081" width="7.140625" style="237" customWidth="1"/>
    <col min="14082" max="14082" width="7.28515625" style="237" bestFit="1" customWidth="1"/>
    <col min="14083" max="14083" width="7.42578125" style="237" bestFit="1" customWidth="1"/>
    <col min="14084" max="14084" width="7.7109375" style="237" customWidth="1"/>
    <col min="14085" max="14085" width="7.85546875" style="237" bestFit="1" customWidth="1"/>
    <col min="14086" max="14086" width="9.5703125" style="237" bestFit="1" customWidth="1"/>
    <col min="14087" max="14087" width="10.42578125" style="237" bestFit="1" customWidth="1"/>
    <col min="14088" max="14088" width="1" style="237" customWidth="1"/>
    <col min="14089" max="14089" width="5.85546875" style="237" customWidth="1"/>
    <col min="14090" max="14090" width="11.42578125" style="237" customWidth="1"/>
    <col min="14091" max="14091" width="1.42578125" style="237" customWidth="1"/>
    <col min="14092" max="14331" width="11.42578125" style="237" hidden="1"/>
    <col min="14332" max="14332" width="5.7109375" style="237" bestFit="1" customWidth="1"/>
    <col min="14333" max="14333" width="20" style="237" bestFit="1" customWidth="1"/>
    <col min="14334" max="14334" width="14.7109375" style="237" bestFit="1" customWidth="1"/>
    <col min="14335" max="14335" width="6.42578125" style="237" bestFit="1" customWidth="1"/>
    <col min="14336" max="14336" width="6.42578125" style="237" customWidth="1"/>
    <col min="14337" max="14337" width="7.140625" style="237" customWidth="1"/>
    <col min="14338" max="14338" width="7.28515625" style="237" bestFit="1" customWidth="1"/>
    <col min="14339" max="14339" width="7.42578125" style="237" bestFit="1" customWidth="1"/>
    <col min="14340" max="14340" width="7.7109375" style="237" customWidth="1"/>
    <col min="14341" max="14341" width="7.85546875" style="237" bestFit="1" customWidth="1"/>
    <col min="14342" max="14342" width="9.5703125" style="237" bestFit="1" customWidth="1"/>
    <col min="14343" max="14343" width="10.42578125" style="237" bestFit="1" customWidth="1"/>
    <col min="14344" max="14344" width="1" style="237" customWidth="1"/>
    <col min="14345" max="14345" width="5.85546875" style="237" customWidth="1"/>
    <col min="14346" max="14346" width="11.42578125" style="237" customWidth="1"/>
    <col min="14347" max="14347" width="1.42578125" style="237" customWidth="1"/>
    <col min="14348" max="14587" width="11.42578125" style="237" hidden="1"/>
    <col min="14588" max="14588" width="5.7109375" style="237" bestFit="1" customWidth="1"/>
    <col min="14589" max="14589" width="20" style="237" bestFit="1" customWidth="1"/>
    <col min="14590" max="14590" width="14.7109375" style="237" bestFit="1" customWidth="1"/>
    <col min="14591" max="14591" width="6.42578125" style="237" bestFit="1" customWidth="1"/>
    <col min="14592" max="14592" width="6.42578125" style="237" customWidth="1"/>
    <col min="14593" max="14593" width="7.140625" style="237" customWidth="1"/>
    <col min="14594" max="14594" width="7.28515625" style="237" bestFit="1" customWidth="1"/>
    <col min="14595" max="14595" width="7.42578125" style="237" bestFit="1" customWidth="1"/>
    <col min="14596" max="14596" width="7.7109375" style="237" customWidth="1"/>
    <col min="14597" max="14597" width="7.85546875" style="237" bestFit="1" customWidth="1"/>
    <col min="14598" max="14598" width="9.5703125" style="237" bestFit="1" customWidth="1"/>
    <col min="14599" max="14599" width="10.42578125" style="237" bestFit="1" customWidth="1"/>
    <col min="14600" max="14600" width="1" style="237" customWidth="1"/>
    <col min="14601" max="14601" width="5.85546875" style="237" customWidth="1"/>
    <col min="14602" max="14602" width="11.42578125" style="237" customWidth="1"/>
    <col min="14603" max="14603" width="1.42578125" style="237" customWidth="1"/>
    <col min="14604" max="14843" width="11.42578125" style="237" hidden="1"/>
    <col min="14844" max="14844" width="5.7109375" style="237" bestFit="1" customWidth="1"/>
    <col min="14845" max="14845" width="20" style="237" bestFit="1" customWidth="1"/>
    <col min="14846" max="14846" width="14.7109375" style="237" bestFit="1" customWidth="1"/>
    <col min="14847" max="14847" width="6.42578125" style="237" bestFit="1" customWidth="1"/>
    <col min="14848" max="14848" width="6.42578125" style="237" customWidth="1"/>
    <col min="14849" max="14849" width="7.140625" style="237" customWidth="1"/>
    <col min="14850" max="14850" width="7.28515625" style="237" bestFit="1" customWidth="1"/>
    <col min="14851" max="14851" width="7.42578125" style="237" bestFit="1" customWidth="1"/>
    <col min="14852" max="14852" width="7.7109375" style="237" customWidth="1"/>
    <col min="14853" max="14853" width="7.85546875" style="237" bestFit="1" customWidth="1"/>
    <col min="14854" max="14854" width="9.5703125" style="237" bestFit="1" customWidth="1"/>
    <col min="14855" max="14855" width="10.42578125" style="237" bestFit="1" customWidth="1"/>
    <col min="14856" max="14856" width="1" style="237" customWidth="1"/>
    <col min="14857" max="14857" width="5.85546875" style="237" customWidth="1"/>
    <col min="14858" max="14858" width="11.42578125" style="237" customWidth="1"/>
    <col min="14859" max="14859" width="1.42578125" style="237" customWidth="1"/>
    <col min="14860" max="15099" width="11.42578125" style="237" hidden="1"/>
    <col min="15100" max="15100" width="5.7109375" style="237" bestFit="1" customWidth="1"/>
    <col min="15101" max="15101" width="20" style="237" bestFit="1" customWidth="1"/>
    <col min="15102" max="15102" width="14.7109375" style="237" bestFit="1" customWidth="1"/>
    <col min="15103" max="15103" width="6.42578125" style="237" bestFit="1" customWidth="1"/>
    <col min="15104" max="15104" width="6.42578125" style="237" customWidth="1"/>
    <col min="15105" max="15105" width="7.140625" style="237" customWidth="1"/>
    <col min="15106" max="15106" width="7.28515625" style="237" bestFit="1" customWidth="1"/>
    <col min="15107" max="15107" width="7.42578125" style="237" bestFit="1" customWidth="1"/>
    <col min="15108" max="15108" width="7.7109375" style="237" customWidth="1"/>
    <col min="15109" max="15109" width="7.85546875" style="237" bestFit="1" customWidth="1"/>
    <col min="15110" max="15110" width="9.5703125" style="237" bestFit="1" customWidth="1"/>
    <col min="15111" max="15111" width="10.42578125" style="237" bestFit="1" customWidth="1"/>
    <col min="15112" max="15112" width="1" style="237" customWidth="1"/>
    <col min="15113" max="15113" width="5.85546875" style="237" customWidth="1"/>
    <col min="15114" max="15114" width="11.42578125" style="237" customWidth="1"/>
    <col min="15115" max="15115" width="1.42578125" style="237" customWidth="1"/>
    <col min="15116" max="15355" width="11.42578125" style="237" hidden="1"/>
    <col min="15356" max="15356" width="5.7109375" style="237" bestFit="1" customWidth="1"/>
    <col min="15357" max="15357" width="20" style="237" bestFit="1" customWidth="1"/>
    <col min="15358" max="15358" width="14.7109375" style="237" bestFit="1" customWidth="1"/>
    <col min="15359" max="15359" width="6.42578125" style="237" bestFit="1" customWidth="1"/>
    <col min="15360" max="15360" width="6.42578125" style="237" customWidth="1"/>
    <col min="15361" max="15361" width="7.140625" style="237" customWidth="1"/>
    <col min="15362" max="15362" width="7.28515625" style="237" bestFit="1" customWidth="1"/>
    <col min="15363" max="15363" width="7.42578125" style="237" bestFit="1" customWidth="1"/>
    <col min="15364" max="15364" width="7.7109375" style="237" customWidth="1"/>
    <col min="15365" max="15365" width="7.85546875" style="237" bestFit="1" customWidth="1"/>
    <col min="15366" max="15366" width="9.5703125" style="237" bestFit="1" customWidth="1"/>
    <col min="15367" max="15367" width="10.42578125" style="237" bestFit="1" customWidth="1"/>
    <col min="15368" max="15368" width="1" style="237" customWidth="1"/>
    <col min="15369" max="15369" width="5.85546875" style="237" customWidth="1"/>
    <col min="15370" max="15370" width="11.42578125" style="237" customWidth="1"/>
    <col min="15371" max="15371" width="1.42578125" style="237" customWidth="1"/>
    <col min="15372" max="15611" width="11.42578125" style="237" hidden="1"/>
    <col min="15612" max="15612" width="5.7109375" style="237" bestFit="1" customWidth="1"/>
    <col min="15613" max="15613" width="20" style="237" bestFit="1" customWidth="1"/>
    <col min="15614" max="15614" width="14.7109375" style="237" bestFit="1" customWidth="1"/>
    <col min="15615" max="15615" width="6.42578125" style="237" bestFit="1" customWidth="1"/>
    <col min="15616" max="15616" width="6.42578125" style="237" customWidth="1"/>
    <col min="15617" max="15617" width="7.140625" style="237" customWidth="1"/>
    <col min="15618" max="15618" width="7.28515625" style="237" bestFit="1" customWidth="1"/>
    <col min="15619" max="15619" width="7.42578125" style="237" bestFit="1" customWidth="1"/>
    <col min="15620" max="15620" width="7.7109375" style="237" customWidth="1"/>
    <col min="15621" max="15621" width="7.85546875" style="237" bestFit="1" customWidth="1"/>
    <col min="15622" max="15622" width="9.5703125" style="237" bestFit="1" customWidth="1"/>
    <col min="15623" max="15623" width="10.42578125" style="237" bestFit="1" customWidth="1"/>
    <col min="15624" max="15624" width="1" style="237" customWidth="1"/>
    <col min="15625" max="15625" width="5.85546875" style="237" customWidth="1"/>
    <col min="15626" max="15626" width="11.42578125" style="237" customWidth="1"/>
    <col min="15627" max="15627" width="1.42578125" style="237" customWidth="1"/>
    <col min="15628" max="15867" width="11.42578125" style="237" hidden="1"/>
    <col min="15868" max="15868" width="5.7109375" style="237" bestFit="1" customWidth="1"/>
    <col min="15869" max="15869" width="20" style="237" bestFit="1" customWidth="1"/>
    <col min="15870" max="15870" width="14.7109375" style="237" bestFit="1" customWidth="1"/>
    <col min="15871" max="15871" width="6.42578125" style="237" bestFit="1" customWidth="1"/>
    <col min="15872" max="15872" width="6.42578125" style="237" customWidth="1"/>
    <col min="15873" max="15873" width="7.140625" style="237" customWidth="1"/>
    <col min="15874" max="15874" width="7.28515625" style="237" bestFit="1" customWidth="1"/>
    <col min="15875" max="15875" width="7.42578125" style="237" bestFit="1" customWidth="1"/>
    <col min="15876" max="15876" width="7.7109375" style="237" customWidth="1"/>
    <col min="15877" max="15877" width="7.85546875" style="237" bestFit="1" customWidth="1"/>
    <col min="15878" max="15878" width="9.5703125" style="237" bestFit="1" customWidth="1"/>
    <col min="15879" max="15879" width="10.42578125" style="237" bestFit="1" customWidth="1"/>
    <col min="15880" max="15880" width="1" style="237" customWidth="1"/>
    <col min="15881" max="15881" width="5.85546875" style="237" customWidth="1"/>
    <col min="15882" max="15882" width="11.42578125" style="237" customWidth="1"/>
    <col min="15883" max="15883" width="1.42578125" style="237" customWidth="1"/>
    <col min="15884" max="16123" width="11.42578125" style="237" hidden="1"/>
    <col min="16124" max="16124" width="5.7109375" style="237" bestFit="1" customWidth="1"/>
    <col min="16125" max="16125" width="20" style="237" bestFit="1" customWidth="1"/>
    <col min="16126" max="16126" width="14.7109375" style="237" bestFit="1" customWidth="1"/>
    <col min="16127" max="16127" width="6.42578125" style="237" bestFit="1" customWidth="1"/>
    <col min="16128" max="16128" width="6.42578125" style="237" customWidth="1"/>
    <col min="16129" max="16129" width="7.140625" style="237" customWidth="1"/>
    <col min="16130" max="16130" width="7.28515625" style="237" bestFit="1" customWidth="1"/>
    <col min="16131" max="16131" width="7.42578125" style="237" bestFit="1" customWidth="1"/>
    <col min="16132" max="16132" width="7.7109375" style="237" customWidth="1"/>
    <col min="16133" max="16133" width="7.85546875" style="237" bestFit="1" customWidth="1"/>
    <col min="16134" max="16134" width="9.5703125" style="237" bestFit="1" customWidth="1"/>
    <col min="16135" max="16135" width="10.42578125" style="237" bestFit="1" customWidth="1"/>
    <col min="16136" max="16136" width="1" style="237" customWidth="1"/>
    <col min="16137" max="16137" width="5.85546875" style="237" customWidth="1"/>
    <col min="16138" max="16138" width="11.42578125" style="237" customWidth="1"/>
    <col min="16139" max="16139" width="1.42578125" style="237" customWidth="1"/>
    <col min="16140" max="16384" width="11.42578125" style="237" hidden="1"/>
  </cols>
  <sheetData>
    <row r="1" spans="1:11" s="190" customFormat="1" ht="129.75" customHeight="1" thickBot="1">
      <c r="A1" s="355" t="s">
        <v>80</v>
      </c>
      <c r="B1" s="355"/>
      <c r="C1" s="355"/>
      <c r="D1" s="355"/>
      <c r="E1" s="355"/>
      <c r="F1" s="355"/>
      <c r="G1" s="355"/>
      <c r="H1" s="355"/>
      <c r="I1" s="355"/>
      <c r="J1" s="355"/>
    </row>
    <row r="2" spans="1:11" s="190" customFormat="1" ht="15.75" customHeight="1" thickBot="1">
      <c r="A2" s="191"/>
      <c r="B2" s="191"/>
      <c r="C2" s="192"/>
      <c r="D2" s="191"/>
      <c r="E2" s="191"/>
      <c r="F2" s="193"/>
      <c r="G2" s="194"/>
      <c r="H2" s="191"/>
      <c r="I2" s="195"/>
      <c r="J2" s="195"/>
      <c r="K2" s="195"/>
    </row>
    <row r="3" spans="1:11" s="190" customFormat="1" ht="15" thickBot="1">
      <c r="A3" s="196" t="s">
        <v>0</v>
      </c>
      <c r="B3" s="196" t="s">
        <v>67</v>
      </c>
      <c r="C3" s="196" t="s">
        <v>68</v>
      </c>
      <c r="D3" s="197" t="s">
        <v>42</v>
      </c>
      <c r="E3" s="197" t="s">
        <v>69</v>
      </c>
      <c r="F3" s="198" t="s">
        <v>70</v>
      </c>
      <c r="G3" s="198" t="s">
        <v>71</v>
      </c>
      <c r="H3" s="199" t="s">
        <v>72</v>
      </c>
      <c r="I3" s="195"/>
      <c r="J3" s="239" t="s">
        <v>74</v>
      </c>
      <c r="K3" s="245"/>
    </row>
    <row r="4" spans="1:11" s="190" customFormat="1" ht="15" thickBot="1">
      <c r="A4" s="200">
        <v>1</v>
      </c>
      <c r="B4" s="201" t="str">
        <f>+compa!D5</f>
        <v>Aplanadora con su tráiler. Base:$  7.000.000</v>
      </c>
      <c r="C4" s="202"/>
      <c r="D4" s="203"/>
      <c r="E4" s="204"/>
      <c r="F4" s="205"/>
      <c r="G4" s="206"/>
      <c r="H4" s="207"/>
      <c r="I4" s="195"/>
      <c r="J4" s="240"/>
      <c r="K4" s="246"/>
    </row>
    <row r="5" spans="1:11" s="190" customFormat="1" ht="15" thickBot="1">
      <c r="A5" s="209">
        <v>2</v>
      </c>
      <c r="B5" s="210" t="str">
        <f>+compa!D6</f>
        <v>Cordonera FISA modelo TAR30</v>
      </c>
      <c r="C5" s="211"/>
      <c r="D5" s="212"/>
      <c r="E5" s="213"/>
      <c r="F5" s="214"/>
      <c r="G5" s="215"/>
      <c r="H5" s="216"/>
      <c r="I5" s="195"/>
      <c r="J5" s="241"/>
      <c r="K5" s="247"/>
    </row>
    <row r="6" spans="1:11" s="190" customFormat="1" ht="15" thickBot="1">
      <c r="A6" s="209">
        <v>3</v>
      </c>
      <c r="B6" s="210" t="str">
        <f>+compa!D7</f>
        <v>Mezcladora. Base: $ 1.500.000</v>
      </c>
      <c r="C6" s="211"/>
      <c r="D6" s="212"/>
      <c r="E6" s="213"/>
      <c r="F6" s="214"/>
      <c r="G6" s="215"/>
      <c r="H6" s="216"/>
      <c r="I6" s="195"/>
      <c r="J6" s="242"/>
      <c r="K6" s="248"/>
    </row>
    <row r="7" spans="1:11" s="190" customFormat="1" ht="15" thickBot="1">
      <c r="A7" s="209">
        <v>4</v>
      </c>
      <c r="B7" s="210" t="str">
        <f>+compa!D8</f>
        <v>Picadora de ladrillos. Base: $ 600.000</v>
      </c>
      <c r="C7" s="211"/>
      <c r="D7" s="212"/>
      <c r="E7" s="213"/>
      <c r="F7" s="214"/>
      <c r="G7" s="215"/>
      <c r="H7" s="216"/>
      <c r="I7" s="195"/>
      <c r="J7" s="242"/>
      <c r="K7" s="248"/>
    </row>
    <row r="8" spans="1:11" s="190" customFormat="1" ht="15" thickBot="1">
      <c r="A8" s="209">
        <v>5</v>
      </c>
      <c r="B8" s="210" t="str">
        <f>+compa!D9</f>
        <v>Retroexcavadora BASE U$S18.000,00</v>
      </c>
      <c r="C8" s="211"/>
      <c r="D8" s="212"/>
      <c r="E8" s="213"/>
      <c r="F8" s="214"/>
      <c r="G8" s="215"/>
      <c r="H8" s="216"/>
      <c r="I8" s="195"/>
      <c r="J8" s="242"/>
      <c r="K8" s="250"/>
    </row>
    <row r="9" spans="1:11" s="190" customFormat="1" ht="15" thickBot="1">
      <c r="A9" s="209">
        <v>6</v>
      </c>
      <c r="B9" s="210" t="str">
        <f>+compa!D10</f>
        <v>Tanque Cisterna Agua. Base: $ 9.000.000</v>
      </c>
      <c r="C9" s="211"/>
      <c r="D9" s="212"/>
      <c r="E9" s="213"/>
      <c r="F9" s="214"/>
      <c r="G9" s="215"/>
      <c r="H9" s="216"/>
      <c r="I9" s="195"/>
      <c r="J9" s="243"/>
      <c r="K9" s="249"/>
    </row>
    <row r="10" spans="1:11" s="190" customFormat="1" ht="15" thickBot="1">
      <c r="A10" s="209">
        <v>7</v>
      </c>
      <c r="B10" s="210" t="str">
        <f>+compa!D11</f>
        <v xml:space="preserve">Terminadora asfáltica IMPEX modelo HPH2000 </v>
      </c>
      <c r="C10" s="211"/>
      <c r="D10" s="212"/>
      <c r="E10" s="213"/>
      <c r="F10" s="214"/>
      <c r="G10" s="215"/>
      <c r="H10" s="216"/>
      <c r="I10" s="195"/>
      <c r="J10" s="241"/>
      <c r="K10" s="247"/>
    </row>
    <row r="11" spans="1:11" s="190" customFormat="1" ht="15" thickBot="1">
      <c r="A11" s="209">
        <v>8</v>
      </c>
      <c r="B11" s="210" t="str">
        <f>+compa!D12</f>
        <v>Tractor MF con hoyadora BASE U$S 15.000,00</v>
      </c>
      <c r="C11" s="211"/>
      <c r="D11" s="212"/>
      <c r="E11" s="213"/>
      <c r="F11" s="214"/>
      <c r="G11" s="215"/>
      <c r="H11" s="216"/>
      <c r="I11" s="195"/>
      <c r="J11" s="242"/>
      <c r="K11" s="250"/>
    </row>
    <row r="12" spans="1:11" s="190" customFormat="1" ht="15" thickBot="1">
      <c r="A12" s="209">
        <v>9</v>
      </c>
      <c r="B12" s="210" t="str">
        <f>+compa!D13</f>
        <v>Carreton Pony $ 12.000.000</v>
      </c>
      <c r="C12" s="211"/>
      <c r="D12" s="212"/>
      <c r="E12" s="213"/>
      <c r="F12" s="214"/>
      <c r="G12" s="215"/>
      <c r="H12" s="216"/>
      <c r="I12" s="195"/>
      <c r="J12" s="243"/>
      <c r="K12" s="249"/>
    </row>
    <row r="13" spans="1:11" s="190" customFormat="1" ht="15" thickBot="1">
      <c r="A13" s="209">
        <v>10</v>
      </c>
      <c r="B13" s="210" t="str">
        <f>+compa!D14</f>
        <v>Ford F100 1991 $ 4.500.000</v>
      </c>
      <c r="C13" s="211" t="s">
        <v>96</v>
      </c>
      <c r="D13" s="212">
        <v>1</v>
      </c>
      <c r="E13" s="213" t="s">
        <v>95</v>
      </c>
      <c r="F13" s="214"/>
      <c r="G13" s="215">
        <f>+compa!M14</f>
        <v>5100000</v>
      </c>
      <c r="H13" s="216">
        <f>+G13*D13</f>
        <v>5100000</v>
      </c>
      <c r="I13" s="195"/>
      <c r="J13" s="244"/>
      <c r="K13" s="248"/>
    </row>
    <row r="14" spans="1:11" s="190" customFormat="1" ht="15" thickBot="1">
      <c r="A14" s="209">
        <v>11</v>
      </c>
      <c r="B14" s="210" t="str">
        <f>+compa!D15</f>
        <v>Ford F100 1993$ 4.500.000</v>
      </c>
      <c r="C14" s="211" t="s">
        <v>96</v>
      </c>
      <c r="D14" s="212">
        <v>1</v>
      </c>
      <c r="E14" s="213" t="s">
        <v>95</v>
      </c>
      <c r="F14" s="214"/>
      <c r="G14" s="215">
        <f>+compa!M15</f>
        <v>5600000</v>
      </c>
      <c r="H14" s="216">
        <f t="shared" ref="H14:H15" si="0">+G14*D14</f>
        <v>5600000</v>
      </c>
      <c r="I14" s="195"/>
      <c r="J14" s="244"/>
      <c r="K14" s="248"/>
    </row>
    <row r="15" spans="1:11" s="190" customFormat="1" ht="15" thickBot="1">
      <c r="A15" s="217">
        <v>12</v>
      </c>
      <c r="B15" s="238" t="str">
        <f>+compa!D16</f>
        <v>Furgon MB Sprinter 310 1999 $ 6.800.000</v>
      </c>
      <c r="C15" s="218" t="s">
        <v>85</v>
      </c>
      <c r="D15" s="219">
        <v>1</v>
      </c>
      <c r="E15" s="220" t="s">
        <v>95</v>
      </c>
      <c r="F15" s="221"/>
      <c r="G15" s="222">
        <f>+compa!H16</f>
        <v>7500000</v>
      </c>
      <c r="H15" s="223">
        <f t="shared" si="0"/>
        <v>7500000</v>
      </c>
      <c r="I15" s="195"/>
      <c r="J15" s="244"/>
      <c r="K15" s="248"/>
    </row>
    <row r="16" spans="1:11" s="190" customFormat="1" ht="6.75" customHeight="1" thickBot="1">
      <c r="A16" s="224"/>
      <c r="B16" s="225"/>
      <c r="C16" s="226"/>
      <c r="D16" s="227"/>
      <c r="E16" s="227"/>
      <c r="F16" s="228"/>
      <c r="G16" s="229"/>
      <c r="H16" s="230"/>
      <c r="I16" s="195"/>
      <c r="J16" s="195"/>
      <c r="K16" s="195"/>
    </row>
    <row r="17" spans="1:11" s="190" customFormat="1" ht="16.5" thickBot="1">
      <c r="A17" s="231"/>
      <c r="B17" s="232" t="s">
        <v>73</v>
      </c>
      <c r="C17" s="251" t="s">
        <v>75</v>
      </c>
      <c r="D17" s="233"/>
      <c r="E17" s="233"/>
      <c r="F17" s="234"/>
      <c r="G17" s="234"/>
      <c r="H17" s="235">
        <f>SUM(G4:H15)</f>
        <v>36400000</v>
      </c>
      <c r="I17" s="195"/>
      <c r="J17" s="195"/>
      <c r="K17" s="195"/>
    </row>
    <row r="18" spans="1:11" s="190" customFormat="1" ht="3.75" customHeight="1">
      <c r="A18" s="191"/>
      <c r="B18" s="191"/>
      <c r="C18" s="192"/>
      <c r="D18" s="191"/>
      <c r="E18" s="191"/>
      <c r="F18" s="234"/>
      <c r="G18" s="234"/>
      <c r="H18" s="236"/>
      <c r="I18" s="195"/>
      <c r="J18" s="195"/>
      <c r="K18" s="195"/>
    </row>
    <row r="19" spans="1:11" s="190" customFormat="1" ht="15.75" hidden="1" customHeight="1" thickBot="1">
      <c r="A19" s="191"/>
      <c r="B19" s="191"/>
      <c r="C19" s="192"/>
      <c r="D19" s="191"/>
      <c r="E19" s="191"/>
      <c r="F19" s="193"/>
      <c r="G19" s="194"/>
      <c r="H19" s="191"/>
      <c r="I19" s="195"/>
      <c r="J19" s="195"/>
      <c r="K19" s="195"/>
    </row>
    <row r="20" spans="1:11" s="190" customFormat="1" ht="15" hidden="1" thickBot="1">
      <c r="A20" s="196" t="s">
        <v>0</v>
      </c>
      <c r="B20" s="196" t="s">
        <v>67</v>
      </c>
      <c r="C20" s="196" t="s">
        <v>68</v>
      </c>
      <c r="D20" s="197" t="s">
        <v>42</v>
      </c>
      <c r="E20" s="197" t="s">
        <v>69</v>
      </c>
      <c r="F20" s="198" t="s">
        <v>70</v>
      </c>
      <c r="G20" s="198" t="s">
        <v>71</v>
      </c>
      <c r="H20" s="199" t="s">
        <v>72</v>
      </c>
      <c r="I20" s="195"/>
      <c r="J20" s="252" t="s">
        <v>74</v>
      </c>
      <c r="K20" s="253"/>
    </row>
    <row r="21" spans="1:11" s="190" customFormat="1" ht="14.25" hidden="1">
      <c r="A21" s="200">
        <v>1</v>
      </c>
      <c r="B21" s="201" t="str">
        <f>+B4</f>
        <v>Aplanadora con su tráiler. Base:$  7.000.000</v>
      </c>
      <c r="C21" s="343"/>
      <c r="D21" s="203">
        <f>+D4</f>
        <v>0</v>
      </c>
      <c r="E21" s="204" t="s">
        <v>69</v>
      </c>
      <c r="F21" s="205"/>
      <c r="G21" s="206"/>
      <c r="H21" s="352"/>
      <c r="I21" s="208"/>
      <c r="J21" s="346"/>
      <c r="K21" s="347"/>
    </row>
    <row r="22" spans="1:11" s="190" customFormat="1" ht="14.25" hidden="1">
      <c r="A22" s="209">
        <v>2</v>
      </c>
      <c r="B22" s="210" t="str">
        <f t="shared" ref="B22:B32" si="1">+B5</f>
        <v>Cordonera FISA modelo TAR30</v>
      </c>
      <c r="C22" s="344"/>
      <c r="D22" s="212">
        <f t="shared" ref="D22:D32" si="2">+D5</f>
        <v>0</v>
      </c>
      <c r="E22" s="213" t="s">
        <v>69</v>
      </c>
      <c r="F22" s="214"/>
      <c r="G22" s="215"/>
      <c r="H22" s="353"/>
      <c r="I22" s="208"/>
      <c r="J22" s="348"/>
      <c r="K22" s="349"/>
    </row>
    <row r="23" spans="1:11" s="190" customFormat="1" ht="14.25" hidden="1">
      <c r="A23" s="209">
        <v>3</v>
      </c>
      <c r="B23" s="210" t="str">
        <f t="shared" si="1"/>
        <v>Mezcladora. Base: $ 1.500.000</v>
      </c>
      <c r="C23" s="344"/>
      <c r="D23" s="212">
        <f t="shared" si="2"/>
        <v>0</v>
      </c>
      <c r="E23" s="213" t="s">
        <v>69</v>
      </c>
      <c r="F23" s="214"/>
      <c r="G23" s="215"/>
      <c r="H23" s="353"/>
      <c r="I23" s="208"/>
      <c r="J23" s="348"/>
      <c r="K23" s="349"/>
    </row>
    <row r="24" spans="1:11" s="190" customFormat="1" ht="14.25" hidden="1">
      <c r="A24" s="209">
        <v>4</v>
      </c>
      <c r="B24" s="210" t="str">
        <f t="shared" si="1"/>
        <v>Picadora de ladrillos. Base: $ 600.000</v>
      </c>
      <c r="C24" s="344"/>
      <c r="D24" s="212">
        <f t="shared" si="2"/>
        <v>0</v>
      </c>
      <c r="E24" s="213" t="s">
        <v>69</v>
      </c>
      <c r="F24" s="214"/>
      <c r="G24" s="215"/>
      <c r="H24" s="353"/>
      <c r="I24" s="208"/>
      <c r="J24" s="348"/>
      <c r="K24" s="349"/>
    </row>
    <row r="25" spans="1:11" s="190" customFormat="1" ht="14.25" hidden="1">
      <c r="A25" s="209">
        <v>5</v>
      </c>
      <c r="B25" s="210" t="str">
        <f t="shared" si="1"/>
        <v>Retroexcavadora BASE U$S18.000,00</v>
      </c>
      <c r="C25" s="344"/>
      <c r="D25" s="212">
        <f t="shared" si="2"/>
        <v>0</v>
      </c>
      <c r="E25" s="213" t="s">
        <v>69</v>
      </c>
      <c r="F25" s="214"/>
      <c r="G25" s="215"/>
      <c r="H25" s="353"/>
      <c r="I25" s="208"/>
      <c r="J25" s="348"/>
      <c r="K25" s="349"/>
    </row>
    <row r="26" spans="1:11" s="190" customFormat="1" ht="14.25" hidden="1">
      <c r="A26" s="209">
        <v>6</v>
      </c>
      <c r="B26" s="210" t="str">
        <f t="shared" si="1"/>
        <v>Tanque Cisterna Agua. Base: $ 9.000.000</v>
      </c>
      <c r="C26" s="344"/>
      <c r="D26" s="212">
        <f t="shared" si="2"/>
        <v>0</v>
      </c>
      <c r="E26" s="213" t="s">
        <v>69</v>
      </c>
      <c r="F26" s="214"/>
      <c r="G26" s="215"/>
      <c r="H26" s="353"/>
      <c r="I26" s="208"/>
      <c r="J26" s="348"/>
      <c r="K26" s="349"/>
    </row>
    <row r="27" spans="1:11" s="190" customFormat="1" ht="14.25" hidden="1">
      <c r="A27" s="209">
        <v>7</v>
      </c>
      <c r="B27" s="210" t="str">
        <f t="shared" si="1"/>
        <v xml:space="preserve">Terminadora asfáltica IMPEX modelo HPH2000 </v>
      </c>
      <c r="C27" s="344"/>
      <c r="D27" s="212">
        <f t="shared" si="2"/>
        <v>0</v>
      </c>
      <c r="E27" s="213" t="s">
        <v>69</v>
      </c>
      <c r="F27" s="214"/>
      <c r="G27" s="215"/>
      <c r="H27" s="353"/>
      <c r="I27" s="208"/>
      <c r="J27" s="348"/>
      <c r="K27" s="349"/>
    </row>
    <row r="28" spans="1:11" s="190" customFormat="1" ht="14.25" hidden="1">
      <c r="A28" s="209">
        <v>8</v>
      </c>
      <c r="B28" s="210" t="str">
        <f t="shared" si="1"/>
        <v>Tractor MF con hoyadora BASE U$S 15.000,00</v>
      </c>
      <c r="C28" s="344"/>
      <c r="D28" s="212">
        <f t="shared" si="2"/>
        <v>0</v>
      </c>
      <c r="E28" s="213" t="s">
        <v>69</v>
      </c>
      <c r="F28" s="214"/>
      <c r="G28" s="215"/>
      <c r="H28" s="353"/>
      <c r="I28" s="208"/>
      <c r="J28" s="348"/>
      <c r="K28" s="349"/>
    </row>
    <row r="29" spans="1:11" s="190" customFormat="1" ht="14.25" hidden="1">
      <c r="A29" s="209">
        <v>9</v>
      </c>
      <c r="B29" s="210" t="str">
        <f t="shared" si="1"/>
        <v>Carreton Pony $ 12.000.000</v>
      </c>
      <c r="C29" s="344"/>
      <c r="D29" s="212">
        <f t="shared" si="2"/>
        <v>0</v>
      </c>
      <c r="E29" s="213" t="s">
        <v>69</v>
      </c>
      <c r="F29" s="214"/>
      <c r="G29" s="215"/>
      <c r="H29" s="353"/>
      <c r="I29" s="208"/>
      <c r="J29" s="348"/>
      <c r="K29" s="349"/>
    </row>
    <row r="30" spans="1:11" s="190" customFormat="1" ht="14.25" hidden="1">
      <c r="A30" s="209">
        <v>10</v>
      </c>
      <c r="B30" s="210" t="str">
        <f t="shared" si="1"/>
        <v>Ford F100 1991 $ 4.500.000</v>
      </c>
      <c r="C30" s="344"/>
      <c r="D30" s="212">
        <f t="shared" si="2"/>
        <v>1</v>
      </c>
      <c r="E30" s="213" t="s">
        <v>69</v>
      </c>
      <c r="F30" s="214"/>
      <c r="G30" s="215"/>
      <c r="H30" s="353"/>
      <c r="I30" s="208"/>
      <c r="J30" s="348"/>
      <c r="K30" s="349"/>
    </row>
    <row r="31" spans="1:11" s="190" customFormat="1" ht="14.25" hidden="1">
      <c r="A31" s="209">
        <v>11</v>
      </c>
      <c r="B31" s="210" t="str">
        <f t="shared" si="1"/>
        <v>Ford F100 1993$ 4.500.000</v>
      </c>
      <c r="C31" s="344"/>
      <c r="D31" s="212">
        <f t="shared" si="2"/>
        <v>1</v>
      </c>
      <c r="E31" s="213" t="s">
        <v>69</v>
      </c>
      <c r="F31" s="214"/>
      <c r="G31" s="215"/>
      <c r="H31" s="353"/>
      <c r="I31" s="208"/>
      <c r="J31" s="348"/>
      <c r="K31" s="349"/>
    </row>
    <row r="32" spans="1:11" s="190" customFormat="1" ht="15" hidden="1" thickBot="1">
      <c r="A32" s="217">
        <v>12</v>
      </c>
      <c r="B32" s="238" t="str">
        <f t="shared" si="1"/>
        <v>Furgon MB Sprinter 310 1999 $ 6.800.000</v>
      </c>
      <c r="C32" s="345"/>
      <c r="D32" s="219">
        <f t="shared" si="2"/>
        <v>1</v>
      </c>
      <c r="E32" s="220" t="s">
        <v>69</v>
      </c>
      <c r="F32" s="221"/>
      <c r="G32" s="222"/>
      <c r="H32" s="354"/>
      <c r="I32" s="208"/>
      <c r="J32" s="350"/>
      <c r="K32" s="351"/>
    </row>
    <row r="33" spans="1:11" s="190" customFormat="1" ht="6.75" hidden="1" customHeight="1" thickBot="1">
      <c r="A33" s="224"/>
      <c r="B33" s="225"/>
      <c r="C33" s="226"/>
      <c r="D33" s="227"/>
      <c r="E33" s="227"/>
      <c r="F33" s="228"/>
      <c r="G33" s="229"/>
      <c r="H33" s="230"/>
      <c r="I33" s="195"/>
      <c r="J33" s="195"/>
      <c r="K33" s="195"/>
    </row>
    <row r="34" spans="1:11" s="190" customFormat="1" ht="16.5" hidden="1" thickBot="1">
      <c r="A34" s="231"/>
      <c r="B34" s="232" t="s">
        <v>73</v>
      </c>
      <c r="C34" s="251"/>
      <c r="D34" s="233"/>
      <c r="E34" s="233"/>
      <c r="F34" s="234"/>
      <c r="G34" s="234"/>
      <c r="H34" s="235">
        <f>SUM(G21:H32)</f>
        <v>0</v>
      </c>
      <c r="I34" s="195"/>
      <c r="J34" s="195"/>
      <c r="K34" s="195"/>
    </row>
    <row r="35" spans="1:11" ht="12.75" hidden="1" customHeight="1"/>
    <row r="36" spans="1:11" ht="12.75" hidden="1" customHeight="1"/>
    <row r="37" spans="1:11" ht="12.75" hidden="1" customHeight="1"/>
    <row r="38" spans="1:11" ht="12.75" hidden="1" customHeight="1"/>
    <row r="39" spans="1:11" ht="12.75" hidden="1" customHeight="1"/>
    <row r="40" spans="1:11" ht="12.75" hidden="1" customHeight="1"/>
    <row r="41" spans="1:11" ht="12.75" hidden="1" customHeight="1"/>
    <row r="42" spans="1:11" ht="12.75" hidden="1" customHeight="1"/>
  </sheetData>
  <sheetProtection formatCells="0" formatColumns="0" formatRows="0" insertColumns="0" insertRows="0" deleteColumns="0" deleteRows="0"/>
  <mergeCells count="4">
    <mergeCell ref="C21:C32"/>
    <mergeCell ref="J21:K32"/>
    <mergeCell ref="H21:H32"/>
    <mergeCell ref="A1:J1"/>
  </mergeCells>
  <pageMargins left="0.15748031496062992" right="0.15748031496062992" top="0.15748031496062992" bottom="0.39370078740157483" header="0" footer="0.15748031496062992"/>
  <pageSetup paperSize="9" orientation="landscape" horizontalDpi="300" verticalDpi="300" r:id="rId1"/>
  <headerFooter alignWithMargins="0">
    <oddFooter>&amp;LOficina Compras - Servicios Internos&amp;C        Informe de Adjudicacion&amp;R               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Pedido Cotizacion</vt:lpstr>
      <vt:lpstr>compa</vt:lpstr>
      <vt:lpstr>modelo adjudicacion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</dc:creator>
  <cp:lastModifiedBy>medicip</cp:lastModifiedBy>
  <cp:lastPrinted>2026-10-08T15:16:17Z</cp:lastPrinted>
  <dcterms:created xsi:type="dcterms:W3CDTF">1998-08-14T13:43:37Z</dcterms:created>
  <dcterms:modified xsi:type="dcterms:W3CDTF">2026-10-08T15:16:42Z</dcterms:modified>
</cp:coreProperties>
</file>